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    2    0    2    5\БЮДЖЕТ\"/>
    </mc:Choice>
  </mc:AlternateContent>
  <bookViews>
    <workbookView xWindow="0" yWindow="0" windowWidth="28800" windowHeight="10035" tabRatio="759"/>
  </bookViews>
  <sheets>
    <sheet name="Приложение 1" sheetId="4" r:id="rId1"/>
    <sheet name="Приложение7-" sheetId="9" state="hidden" r:id="rId2"/>
    <sheet name="Приложение7 (2-)" sheetId="52" state="hidden" r:id="rId3"/>
    <sheet name="Приложение 12-" sheetId="21" state="hidden" r:id="rId4"/>
    <sheet name="Приложение 12 (2)-" sheetId="51" state="hidden" r:id="rId5"/>
  </sheets>
  <definedNames>
    <definedName name="_xlnm.Print_Area" localSheetId="0">'Приложение 1'!$A$1:$I$144</definedName>
    <definedName name="_xlnm.Print_Area" localSheetId="3">'Приложение 12-'!$A$2:$H$44</definedName>
    <definedName name="_xlnm.Print_Area" localSheetId="4">'Приложение 12 (2)-'!$A$2:$H$42</definedName>
    <definedName name="_xlnm.Print_Area" localSheetId="1">'Приложение7-'!$A$2:$G$61</definedName>
    <definedName name="_xlnm.Print_Area" localSheetId="2">'Приложение7 (2-)'!$A$2:$G$54</definedName>
  </definedNames>
  <calcPr calcId="152511"/>
</workbook>
</file>

<file path=xl/calcChain.xml><?xml version="1.0" encoding="utf-8"?>
<calcChain xmlns="http://schemas.openxmlformats.org/spreadsheetml/2006/main">
  <c r="G123" i="4" l="1"/>
  <c r="H96" i="4" l="1"/>
  <c r="I96" i="4"/>
  <c r="G96" i="4"/>
  <c r="I82" i="4"/>
  <c r="H82" i="4"/>
  <c r="I79" i="4"/>
  <c r="H79" i="4"/>
  <c r="G82" i="4"/>
  <c r="G79" i="4"/>
  <c r="I73" i="4"/>
  <c r="H73" i="4"/>
  <c r="I69" i="4"/>
  <c r="H69" i="4"/>
  <c r="G73" i="4"/>
  <c r="G69" i="4"/>
  <c r="H63" i="4"/>
  <c r="I63" i="4"/>
  <c r="H60" i="4"/>
  <c r="I60" i="4"/>
  <c r="H56" i="4"/>
  <c r="I56" i="4"/>
  <c r="G56" i="4"/>
  <c r="G60" i="4"/>
  <c r="G63" i="4"/>
  <c r="H78" i="4" l="1"/>
  <c r="H77" i="4" s="1"/>
  <c r="H76" i="4" s="1"/>
  <c r="H75" i="4" s="1"/>
  <c r="I78" i="4"/>
  <c r="I77" i="4" s="1"/>
  <c r="I76" i="4" s="1"/>
  <c r="I75" i="4" s="1"/>
  <c r="G78" i="4"/>
  <c r="G77" i="4" s="1"/>
  <c r="G76" i="4" s="1"/>
  <c r="G75" i="4" s="1"/>
  <c r="G68" i="4"/>
  <c r="G67" i="4" s="1"/>
  <c r="G66" i="4" s="1"/>
  <c r="G65" i="4" s="1"/>
  <c r="I68" i="4"/>
  <c r="I67" i="4" s="1"/>
  <c r="I66" i="4" s="1"/>
  <c r="I65" i="4" s="1"/>
  <c r="H68" i="4"/>
  <c r="H67" i="4" s="1"/>
  <c r="H66" i="4" s="1"/>
  <c r="H65" i="4" s="1"/>
  <c r="G59" i="4"/>
  <c r="I59" i="4"/>
  <c r="H59" i="4"/>
  <c r="I44" i="4" l="1"/>
  <c r="I43" i="4" s="1"/>
  <c r="H44" i="4"/>
  <c r="H43" i="4" s="1"/>
  <c r="G44" i="4"/>
  <c r="G43" i="4" s="1"/>
  <c r="H36" i="4"/>
  <c r="I36" i="4"/>
  <c r="G36" i="4"/>
  <c r="I123" i="4"/>
  <c r="I122" i="4" s="1"/>
  <c r="I121" i="4" s="1"/>
  <c r="I120" i="4" s="1"/>
  <c r="I119" i="4" s="1"/>
  <c r="I118" i="4" s="1"/>
  <c r="H123" i="4"/>
  <c r="H122" i="4" s="1"/>
  <c r="H121" i="4" s="1"/>
  <c r="H120" i="4" s="1"/>
  <c r="H119" i="4" s="1"/>
  <c r="H118" i="4" s="1"/>
  <c r="I126" i="4"/>
  <c r="I116" i="4"/>
  <c r="I115" i="4" s="1"/>
  <c r="I114" i="4" s="1"/>
  <c r="I113" i="4" s="1"/>
  <c r="I111" i="4"/>
  <c r="I110" i="4" s="1"/>
  <c r="I108" i="4"/>
  <c r="I107" i="4" s="1"/>
  <c r="I105" i="4"/>
  <c r="I104" i="4" s="1"/>
  <c r="I102" i="4"/>
  <c r="I101" i="4" s="1"/>
  <c r="I94" i="4"/>
  <c r="I88" i="4"/>
  <c r="I87" i="4" s="1"/>
  <c r="I86" i="4" s="1"/>
  <c r="I85" i="4" s="1"/>
  <c r="I84" i="4" s="1"/>
  <c r="I53" i="4"/>
  <c r="I48" i="4"/>
  <c r="I47" i="4" s="1"/>
  <c r="I46" i="4" s="1"/>
  <c r="I41" i="4"/>
  <c r="I40" i="4" s="1"/>
  <c r="I39" i="4" s="1"/>
  <c r="I38" i="4" s="1"/>
  <c r="I33" i="4"/>
  <c r="I29" i="4"/>
  <c r="I22" i="4"/>
  <c r="I21" i="4" s="1"/>
  <c r="I20" i="4" s="1"/>
  <c r="I19" i="4" s="1"/>
  <c r="H126" i="4"/>
  <c r="H116" i="4"/>
  <c r="H115" i="4" s="1"/>
  <c r="H114" i="4" s="1"/>
  <c r="H113" i="4" s="1"/>
  <c r="H111" i="4"/>
  <c r="H110" i="4" s="1"/>
  <c r="H108" i="4"/>
  <c r="H107" i="4" s="1"/>
  <c r="H105" i="4"/>
  <c r="H104" i="4" s="1"/>
  <c r="H102" i="4"/>
  <c r="H101" i="4" s="1"/>
  <c r="H94" i="4"/>
  <c r="H88" i="4"/>
  <c r="H87" i="4" s="1"/>
  <c r="H86" i="4" s="1"/>
  <c r="H85" i="4" s="1"/>
  <c r="H84" i="4" s="1"/>
  <c r="H53" i="4"/>
  <c r="H52" i="4" s="1"/>
  <c r="H51" i="4" s="1"/>
  <c r="H50" i="4" s="1"/>
  <c r="H48" i="4"/>
  <c r="H47" i="4" s="1"/>
  <c r="H46" i="4" s="1"/>
  <c r="H41" i="4"/>
  <c r="H40" i="4" s="1"/>
  <c r="H39" i="4" s="1"/>
  <c r="H38" i="4" s="1"/>
  <c r="H33" i="4"/>
  <c r="H29" i="4"/>
  <c r="H22" i="4"/>
  <c r="H21" i="4" s="1"/>
  <c r="H20" i="4" s="1"/>
  <c r="H19" i="4" s="1"/>
  <c r="H28" i="4" l="1"/>
  <c r="H100" i="4"/>
  <c r="H99" i="4" s="1"/>
  <c r="H98" i="4" s="1"/>
  <c r="I100" i="4"/>
  <c r="I99" i="4" s="1"/>
  <c r="I98" i="4" s="1"/>
  <c r="I28" i="4"/>
  <c r="I27" i="4" s="1"/>
  <c r="I26" i="4" s="1"/>
  <c r="I93" i="4"/>
  <c r="I92" i="4" s="1"/>
  <c r="I91" i="4" s="1"/>
  <c r="I90" i="4" s="1"/>
  <c r="H93" i="4"/>
  <c r="H92" i="4" s="1"/>
  <c r="H91" i="4" s="1"/>
  <c r="H90" i="4" s="1"/>
  <c r="I52" i="4"/>
  <c r="I51" i="4" s="1"/>
  <c r="I50" i="4" s="1"/>
  <c r="H27" i="4"/>
  <c r="H26" i="4" s="1"/>
  <c r="H18" i="4" s="1"/>
  <c r="G48" i="4"/>
  <c r="H17" i="4" l="1"/>
  <c r="H128" i="4" s="1"/>
  <c r="I18" i="4"/>
  <c r="I17" i="4" s="1"/>
  <c r="I128" i="4" s="1"/>
  <c r="H23" i="21" l="1"/>
  <c r="H22" i="21" s="1"/>
  <c r="H21" i="21" s="1"/>
  <c r="G42" i="9" l="1"/>
  <c r="G41" i="9" s="1"/>
  <c r="G40" i="9" s="1"/>
  <c r="G39" i="9" s="1"/>
  <c r="G38" i="9" s="1"/>
  <c r="G44" i="9" s="1"/>
  <c r="G29" i="9"/>
  <c r="G28" i="9" s="1"/>
  <c r="G27" i="9" s="1"/>
  <c r="G26" i="9" s="1"/>
  <c r="G25" i="9" s="1"/>
  <c r="H25" i="21" l="1"/>
  <c r="G31" i="9" l="1"/>
  <c r="G35" i="52" l="1"/>
  <c r="G34" i="52" s="1"/>
  <c r="G37" i="52" s="1"/>
  <c r="G26" i="52"/>
  <c r="G25" i="52" s="1"/>
  <c r="G28" i="52" s="1"/>
  <c r="H22" i="51" l="1"/>
  <c r="H21" i="51" s="1"/>
  <c r="H24" i="51" s="1"/>
  <c r="G116" i="4" l="1"/>
  <c r="G111" i="4"/>
  <c r="G108" i="4" l="1"/>
  <c r="G105" i="4"/>
  <c r="G102" i="4"/>
  <c r="G115" i="4" l="1"/>
  <c r="G110" i="4"/>
  <c r="G107" i="4"/>
  <c r="G104" i="4"/>
  <c r="G101" i="4"/>
  <c r="G100" i="4" l="1"/>
  <c r="G29" i="4" l="1"/>
  <c r="G22" i="4"/>
  <c r="G21" i="4" s="1"/>
  <c r="G53" i="4"/>
  <c r="G33" i="4"/>
  <c r="G126" i="4"/>
  <c r="G28" i="4" l="1"/>
  <c r="G52" i="4"/>
  <c r="G51" i="4" s="1"/>
  <c r="G50" i="4" s="1"/>
  <c r="G94" i="4" l="1"/>
  <c r="G88" i="4"/>
  <c r="G87" i="4" s="1"/>
  <c r="G41" i="4"/>
  <c r="G93" i="4" l="1"/>
  <c r="G92" i="4" s="1"/>
  <c r="G27" i="4"/>
  <c r="G26" i="4" s="1"/>
  <c r="G114" i="4"/>
  <c r="G113" i="4" s="1"/>
  <c r="G86" i="4"/>
  <c r="G85" i="4" s="1"/>
  <c r="G84" i="4" s="1"/>
  <c r="G47" i="4"/>
  <c r="G46" i="4" s="1"/>
  <c r="G40" i="4"/>
  <c r="G122" i="4"/>
  <c r="G20" i="4"/>
  <c r="G19" i="4" s="1"/>
  <c r="G121" i="4" l="1"/>
  <c r="G39" i="4"/>
  <c r="G38" i="4" s="1"/>
  <c r="G18" i="4" s="1"/>
  <c r="G91" i="4"/>
  <c r="G90" i="4" s="1"/>
  <c r="G120" i="4" l="1"/>
  <c r="G119" i="4" s="1"/>
  <c r="G16" i="4"/>
  <c r="G118" i="4" l="1"/>
  <c r="G99" i="4" l="1"/>
  <c r="G98" i="4" s="1"/>
  <c r="G17" i="4" s="1"/>
  <c r="G128" i="4" s="1"/>
</calcChain>
</file>

<file path=xl/sharedStrings.xml><?xml version="1.0" encoding="utf-8"?>
<sst xmlns="http://schemas.openxmlformats.org/spreadsheetml/2006/main" count="723" uniqueCount="190">
  <si>
    <t>Функционирование высшего должностного лица субъекта Российской Федерации и муниципального образования</t>
  </si>
  <si>
    <t>Руководство и управление в сфере установленных функций органов местного самоуправления</t>
  </si>
  <si>
    <t>001 00 00 000</t>
  </si>
  <si>
    <t>Расходы на обеспечение деятельности высшего должностного лица муниципального образования</t>
  </si>
  <si>
    <t>001 00 07 000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</si>
  <si>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</si>
  <si>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</si>
  <si>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</si>
  <si>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Мероприятия по обеспечению деятельности представительных органов </t>
  </si>
  <si>
    <t>040 00 00 000</t>
  </si>
  <si>
    <t>Расходы на содержание и обеспечение деятельности представительного органа муниципального образования</t>
  </si>
  <si>
    <t>040 00 01 000</t>
  </si>
  <si>
    <t>030 00 00 000</t>
  </si>
  <si>
    <t>030 00 04 000</t>
  </si>
  <si>
    <t>050 00 00 000</t>
  </si>
  <si>
    <t>099 00 09 000</t>
  </si>
  <si>
    <t>020 00 00 000</t>
  </si>
  <si>
    <t>020 00 01 000</t>
  </si>
  <si>
    <t>090 00 00 000</t>
  </si>
  <si>
    <t>090 00 01 000</t>
  </si>
  <si>
    <t>043 00 00 000</t>
  </si>
  <si>
    <t>043 00 09 000</t>
  </si>
  <si>
    <t>010 00 00 000</t>
  </si>
  <si>
    <t>010 00 01 020</t>
  </si>
  <si>
    <t>010 00 01 030</t>
  </si>
  <si>
    <t>010 00 01 040</t>
  </si>
  <si>
    <t>010 00 02 040</t>
  </si>
  <si>
    <t>01</t>
  </si>
  <si>
    <t>00</t>
  </si>
  <si>
    <t>02</t>
  </si>
  <si>
    <t>03</t>
  </si>
  <si>
    <t>04</t>
  </si>
  <si>
    <t>05</t>
  </si>
  <si>
    <t>09</t>
  </si>
  <si>
    <t>08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</si>
  <si>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</si>
  <si>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по обеспечению деятельности прочих органов исполнительной власти</t>
  </si>
  <si>
    <t>Обеспечение и содержание функционирования администраций городов, районов, других населенных пунктов и их структурных подразделений</t>
  </si>
  <si>
    <t>Судебная система</t>
  </si>
  <si>
    <t>Реализация отдельных государственных полномочий</t>
  </si>
  <si>
    <t>Осуществление полномочий по составлению (изменению) списков кандидатов в присяжные заседатели федеральных судов  общей юрисдикции в Российской Федерации</t>
  </si>
  <si>
    <t>Резервный фонд муниципального образования</t>
  </si>
  <si>
    <t>Другие общегосударственные вопросы</t>
  </si>
  <si>
    <t>Мероприятия по обеспечению хозяйственной деятельностью</t>
  </si>
  <si>
    <t>Учреждения, осуществляющие обеспечение полномочий органов местного самоуправления</t>
  </si>
  <si>
    <t>Дорожное хозяйство (дорожные фонды)</t>
  </si>
  <si>
    <t>Дорожный фонд</t>
  </si>
  <si>
    <t>Расходы на содержание и ремонт автомобильных дорог местного значения</t>
  </si>
  <si>
    <t>Благоустройство</t>
  </si>
  <si>
    <t>Мероприятия, общее руководство в области жилищно-коммунального хозяйства, строительства и дорожной деятельности</t>
  </si>
  <si>
    <t>Расходы на благоустройство городов, сел, поселков</t>
  </si>
  <si>
    <t>Культура</t>
  </si>
  <si>
    <t>Мероприятия в сфере культуры, физической культуры и спорта, молодежной политики</t>
  </si>
  <si>
    <t>Расходы на развитие библиотечного дела</t>
  </si>
  <si>
    <t>Расходы на развитие музейного дела</t>
  </si>
  <si>
    <t>Поддержка творческих инициатив населения, организаций в сфере культуры, творческих союзов (расходы на содержание дворцов и домов культуры, клубов и других заведений клубного типа)</t>
  </si>
  <si>
    <t xml:space="preserve">Физическая культура  </t>
  </si>
  <si>
    <t>Финансовое обеспечение и учебно-тренировочная работа ДЮСШ, создание условий детскому населению для занятий физической культурой и спортом</t>
  </si>
  <si>
    <t>ИТОГО</t>
  </si>
  <si>
    <t>УТВЕРЖДАЮ</t>
  </si>
  <si>
    <t>Наименование                                                                     показателя</t>
  </si>
  <si>
    <t>Код по бюджетной классификации</t>
  </si>
  <si>
    <t>Сумма на год</t>
  </si>
  <si>
    <t>Главного распорядителя</t>
  </si>
  <si>
    <t>Раздела</t>
  </si>
  <si>
    <t>Подраздела</t>
  </si>
  <si>
    <t>Целевой статьи</t>
  </si>
  <si>
    <t>Вида расходов</t>
  </si>
  <si>
    <t>на 2024 г.</t>
  </si>
  <si>
    <t>Фонд оплаты труда учреждений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</si>
  <si>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</si>
  <si>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</si>
  <si>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учреждений, за исключением фонда оплаты труда</t>
  </si>
  <si>
    <t>КОСГУ</t>
  </si>
  <si>
    <t>Прочая закупка товаров, работ и услуг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</si>
  <si>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</si>
  <si>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энергетических ресурсов</t>
  </si>
  <si>
    <t xml:space="preserve">Раздел II.Бюджетные ассигнования по источникам внутреннего   </t>
  </si>
  <si>
    <t>Запорожской области</t>
  </si>
  <si>
    <t>Итого</t>
  </si>
  <si>
    <t>Раздел II.Лимиты бюджетных обязательств</t>
  </si>
  <si>
    <t>муниципального округа</t>
  </si>
  <si>
    <t>Приложение № 7 к Порядку</t>
  </si>
  <si>
    <t>На 2024 г.</t>
  </si>
  <si>
    <t>главного распорядителя</t>
  </si>
  <si>
    <t>(наименование главного распорядителя бюджетных средств)</t>
  </si>
  <si>
    <t>Приложение № 12 к Порядку</t>
  </si>
  <si>
    <t>Приазовского муниципального округа Запорожской области</t>
  </si>
  <si>
    <t>Финансовый орган: Администрация Приазовского муниципального округа</t>
  </si>
  <si>
    <t>Администрация Приазовского муниципального округа Запорожской области</t>
  </si>
  <si>
    <t>финансирования дефицита бюджета Приазовского муниципального округа</t>
  </si>
  <si>
    <t>Код источника финансирования дефицита бюджета  муниципального образования "Приазовский муниципальный округ Запорожской области"</t>
  </si>
  <si>
    <t>Расходы на содержание культурно-просветительских учреждений дополнительного образования (школы эстетического воспитания)</t>
  </si>
  <si>
    <t>010 00 01 050</t>
  </si>
  <si>
    <t>Приазовский окружной Совет депутатов</t>
  </si>
  <si>
    <t>об изменении бюджетных ассигнований и лимитов бюджетных обязательств бюджета Приазовского муниципального округа Запорожской области</t>
  </si>
  <si>
    <t>Код источника  финансирования дефицита бюджета Приазовского муниципального округа Запорожской области</t>
  </si>
  <si>
    <t>Резервный фонд</t>
  </si>
  <si>
    <t>Иные бюджетные ассигнования</t>
  </si>
  <si>
    <t>(подпись)</t>
  </si>
  <si>
    <t>(ФИО)</t>
  </si>
  <si>
    <t>М.П.</t>
  </si>
  <si>
    <t>(подпись, дата)</t>
  </si>
  <si>
    <t>(Ф.И.О.)</t>
  </si>
  <si>
    <t>Наименование главного распорядителя / наименование показателя</t>
  </si>
  <si>
    <t xml:space="preserve">Раздел I. Бюджетные ассигнования по расходам бюджета                                                                                                                                                                                                   </t>
  </si>
  <si>
    <t>раздела</t>
  </si>
  <si>
    <t>подраздела</t>
  </si>
  <si>
    <t>целевой статьи</t>
  </si>
  <si>
    <t>вида расходов</t>
  </si>
  <si>
    <t>финансирования дефицита бюджета</t>
  </si>
  <si>
    <t>Наименование показателя</t>
  </si>
  <si>
    <t>Код источника финансирования дефицита бюджета муниципального образования "Приазовский муниципальный округ Запорожской области</t>
  </si>
  <si>
    <t xml:space="preserve">Сумма на год </t>
  </si>
  <si>
    <t>Итого источников</t>
  </si>
  <si>
    <t>Наименование главного распорядителя /                                наименование показателя</t>
  </si>
  <si>
    <t>Главный распорядитель средств бюджета</t>
  </si>
  <si>
    <r>
      <t xml:space="preserve">Единица измерения: </t>
    </r>
    <r>
      <rPr>
        <b/>
        <u/>
        <sz val="12"/>
        <color theme="1"/>
        <rFont val="Times New Roman"/>
        <family val="1"/>
        <charset val="204"/>
      </rPr>
      <t>тыс. руб</t>
    </r>
    <r>
      <rPr>
        <b/>
        <sz val="12"/>
        <color theme="1"/>
        <rFont val="Times New Roman"/>
        <family val="1"/>
        <charset val="204"/>
      </rPr>
      <t>.</t>
    </r>
  </si>
  <si>
    <t xml:space="preserve">                                                   (должность)</t>
  </si>
  <si>
    <t>Источники покрытия или направление освободившихся средств _______________</t>
  </si>
  <si>
    <r>
      <t xml:space="preserve">Единица измерения: </t>
    </r>
    <r>
      <rPr>
        <b/>
        <u/>
        <sz val="12"/>
        <rFont val="Times New Roman"/>
        <family val="1"/>
        <charset val="204"/>
      </rPr>
      <t>руб.</t>
    </r>
  </si>
  <si>
    <t>НА 2024 год</t>
  </si>
  <si>
    <t xml:space="preserve">Раздел I. Бюджетные ассигнования по расходам бюджета </t>
  </si>
  <si>
    <t xml:space="preserve">Раздел  II. Источники финансирования дефицита бюджета </t>
  </si>
  <si>
    <t xml:space="preserve">                                                         (должность)</t>
  </si>
  <si>
    <t>Раздел I. Бюджетные ассигнования по расходам бюджета</t>
  </si>
  <si>
    <t xml:space="preserve">ИЗМЕНЕНИЯ В БЮДЖЕТНУЮ РОСПИСЬ ГЛАВНОГО РАСПОРЯДИТЕЛЯ СРЕДСТВ БЮДЖЕТА </t>
  </si>
  <si>
    <t>"____"_____________2024г</t>
  </si>
  <si>
    <t>ОБЩЕГОСУДАРСТВЕННЫЕ ВОПРОСЫ</t>
  </si>
  <si>
    <t>Резервные средства</t>
  </si>
  <si>
    <t>НАЦИОНАЛЬНАЯ ЭКОНОМИКА</t>
  </si>
  <si>
    <t>ЖИЛИЩНО-КОММУНАЛЬНОЕ ХОЗЯЙСТВО</t>
  </si>
  <si>
    <t>КУЛЬТУРА, КИНЕМАТОГРАФИЯ</t>
  </si>
  <si>
    <t>ФИЗИЧЕСКАЯ КУЛЬТУРА И СПОРТ</t>
  </si>
  <si>
    <t>Администрация Приазовского муниципального округа</t>
  </si>
  <si>
    <t xml:space="preserve">Администрация Приазовского муниципального округа </t>
  </si>
  <si>
    <t>Предоставление субсидий бюджетным, автономным учреждениям и иным некоммерческим организациям</t>
  </si>
  <si>
    <t>Заместитель главы администрации</t>
  </si>
  <si>
    <t>округа</t>
  </si>
  <si>
    <t>Глава Приазовского муниципального</t>
  </si>
  <si>
    <t>УВЕДОМЛЕНИЕ №__________от__________2024г.</t>
  </si>
  <si>
    <t xml:space="preserve">Глава Приазовского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</si>
  <si>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</si>
  <si>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Белоножко А.А. </t>
  </si>
  <si>
    <t xml:space="preserve">                          Диковченко А.С. </t>
  </si>
  <si>
    <r>
      <t xml:space="preserve">Исполнитель   </t>
    </r>
    <r>
      <rPr>
        <u/>
        <sz val="11"/>
        <color theme="1"/>
        <rFont val="Times New Roman"/>
        <family val="1"/>
        <charset val="204"/>
      </rPr>
      <t>Главный специалист финансово-экономического отдела</t>
    </r>
  </si>
  <si>
    <t>Рожкова И.В.</t>
  </si>
  <si>
    <t xml:space="preserve">Рожкова И.В. </t>
  </si>
  <si>
    <t>______________ Диковченко А.С.</t>
  </si>
  <si>
    <r>
      <t xml:space="preserve">Исполнитель                  </t>
    </r>
    <r>
      <rPr>
        <u/>
        <sz val="11"/>
        <color theme="1"/>
        <rFont val="Times New Roman"/>
        <family val="1"/>
        <charset val="204"/>
      </rPr>
      <t xml:space="preserve"> Главный специалист финансово-экономического отдела</t>
    </r>
  </si>
  <si>
    <t>901</t>
  </si>
  <si>
    <r>
      <t xml:space="preserve">По вопросу </t>
    </r>
    <r>
      <rPr>
        <u/>
        <sz val="12"/>
        <color theme="1"/>
        <rFont val="Times New Roman"/>
        <family val="1"/>
        <charset val="204"/>
      </rPr>
      <t>Изменения в бюджетную роспись и лимиты бюджетных обязательств на 2024 год</t>
    </r>
  </si>
  <si>
    <t xml:space="preserve">Председатель окружного </t>
  </si>
  <si>
    <t>Совета депутатов</t>
  </si>
  <si>
    <t xml:space="preserve">                          Яремович А.А. </t>
  </si>
  <si>
    <r>
      <t xml:space="preserve">Исполнитель                  </t>
    </r>
    <r>
      <rPr>
        <u/>
        <sz val="11"/>
        <color theme="1"/>
        <rFont val="Times New Roman"/>
        <family val="1"/>
        <charset val="204"/>
      </rPr>
      <t xml:space="preserve"> Председатель окружного Совета депутатов</t>
    </r>
  </si>
  <si>
    <t xml:space="preserve"> Яремович А.А.</t>
  </si>
  <si>
    <t xml:space="preserve"> </t>
  </si>
  <si>
    <t>Основание для внесения изменения  Распоряжение от 07.11.2024 № 138</t>
  </si>
  <si>
    <t xml:space="preserve">Раздел III. Бюджетные ассигнования по источникам </t>
  </si>
  <si>
    <r>
      <t xml:space="preserve">Основание для внесения изменения  Решение сесси от 25.12.2024 № </t>
    </r>
    <r>
      <rPr>
        <sz val="12"/>
        <rFont val="Times New Roman"/>
        <family val="1"/>
        <charset val="204"/>
      </rPr>
      <t>94</t>
    </r>
  </si>
  <si>
    <t xml:space="preserve">Сумма </t>
  </si>
  <si>
    <t>на 2026 г (первый год)</t>
  </si>
  <si>
    <t>на 2027г (второй год)</t>
  </si>
  <si>
    <t>плановый период</t>
  </si>
  <si>
    <t>на 2027 г (второй год)</t>
  </si>
  <si>
    <t>на 2025 г.</t>
  </si>
  <si>
    <t>Уплата иных платежей</t>
  </si>
  <si>
    <t>002 00 00 000</t>
  </si>
  <si>
    <t>002 00 74 040</t>
  </si>
  <si>
    <t>Осуществление отдельных государственных полномочий по опеке и попечительству в отношений несовершеннолетних граждан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</si>
  <si>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</si>
  <si>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</si>
  <si>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</si>
  <si>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100</t>
  </si>
  <si>
    <t>002 00 51 180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</si>
  <si>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</si>
  <si>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</si>
  <si>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</si>
  <si>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отдельных государственных полномочий в области законодательства об административных правонарушениях</t>
  </si>
  <si>
    <t>050 00 01 000</t>
  </si>
  <si>
    <t>ПРИАЗОВСКОГО МУНИЦИПАЛЬНОГО ОКРУГА ЗАПОРОЖСКОЙ ОБЛАСТИ</t>
  </si>
  <si>
    <t>НА 2025 ФИНАНСОВЫЙ ГОД И ПЛАНОВЫЙ ПЕРИОД 2026 И 2027 ГОДОВ</t>
  </si>
  <si>
    <t>002 00 51 200</t>
  </si>
  <si>
    <t>002 00 74 010</t>
  </si>
  <si>
    <t>О СВОДНОЙ БЮДЖЕТНОЙ РОСПИСИ БЮДЖЕТА</t>
  </si>
  <si>
    <t>ИНФОРМАЦИЯ</t>
  </si>
  <si>
    <t>на 01 АПРЕЛЯ  2025 ГОДА</t>
  </si>
  <si>
    <t>(месяц)</t>
  </si>
  <si>
    <t>Единица измерения: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</si>
</sst>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22272F"/>
      <name val="Times New Roman"/>
      <family val="1"/>
      <charset val="204"/>
    </font>
    <font>
      <sz val="13"/>
      <color rgb="FF22272F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u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1" fillId="0" borderId="11" xfId="0" applyFont="1" applyBorder="1"/>
    <xf numFmtId="0" fontId="5" fillId="0" borderId="0" xfId="0" applyFont="1" applyAlignment="1">
      <alignment horizontal="right"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/>
    <xf numFmtId="0" fontId="1" fillId="0" borderId="0" xfId="0" applyFont="1" applyAlignment="1"/>
    <xf numFmtId="0" fontId="3" fillId="0" borderId="8" xfId="0" applyFont="1" applyBorder="1" applyAlignment="1">
      <alignment horizontal="center" vertical="center" wrapText="1"/>
    </xf>
    <xf numFmtId="0" fontId="0" fillId="0" borderId="23" xfId="0" applyBorder="1"/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/>
    <xf numFmtId="0" fontId="0" fillId="0" borderId="36" xfId="0" applyBorder="1"/>
    <xf numFmtId="0" fontId="7" fillId="0" borderId="32" xfId="0" applyFont="1" applyBorder="1"/>
    <xf numFmtId="0" fontId="3" fillId="0" borderId="32" xfId="0" applyFont="1" applyBorder="1" applyAlignment="1">
      <alignment horizontal="left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2" borderId="0" xfId="0" applyFont="1" applyFill="1"/>
    <xf numFmtId="0" fontId="5" fillId="0" borderId="0" xfId="0" applyFont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11" xfId="0" applyFont="1" applyFill="1" applyBorder="1"/>
    <xf numFmtId="0" fontId="10" fillId="2" borderId="14" xfId="0" applyFont="1" applyFill="1" applyBorder="1" applyAlignment="1">
      <alignment vertical="top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2" borderId="34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1" fontId="3" fillId="2" borderId="52" xfId="0" applyNumberFormat="1" applyFont="1" applyFill="1" applyBorder="1" applyAlignment="1">
      <alignment horizontal="center" vertical="center" wrapText="1"/>
    </xf>
    <xf numFmtId="3" fontId="3" fillId="2" borderId="31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1" fontId="3" fillId="2" borderId="42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3" fillId="0" borderId="36" xfId="0" applyFont="1" applyBorder="1"/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4" fillId="3" borderId="5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7" fillId="2" borderId="32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center" vertical="center" wrapText="1"/>
    </xf>
    <xf numFmtId="49" fontId="17" fillId="2" borderId="33" xfId="0" applyNumberFormat="1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center" vertical="center" wrapText="1"/>
    </xf>
    <xf numFmtId="49" fontId="18" fillId="2" borderId="30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left" vertical="center" wrapText="1"/>
    </xf>
    <xf numFmtId="0" fontId="18" fillId="2" borderId="37" xfId="0" applyFont="1" applyFill="1" applyBorder="1" applyAlignment="1">
      <alignment horizontal="center" vertical="center" wrapText="1"/>
    </xf>
    <xf numFmtId="49" fontId="18" fillId="2" borderId="37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1" fontId="18" fillId="2" borderId="61" xfId="0" applyNumberFormat="1" applyFont="1" applyFill="1" applyBorder="1" applyAlignment="1">
      <alignment horizontal="center" vertical="center" wrapText="1"/>
    </xf>
    <xf numFmtId="1" fontId="18" fillId="2" borderId="48" xfId="0" applyNumberFormat="1" applyFont="1" applyFill="1" applyBorder="1" applyAlignment="1">
      <alignment horizontal="center" vertical="center" wrapText="1"/>
    </xf>
    <xf numFmtId="1" fontId="18" fillId="2" borderId="11" xfId="0" applyNumberFormat="1" applyFont="1" applyFill="1" applyBorder="1" applyAlignment="1">
      <alignment horizontal="center" vertical="center" wrapText="1"/>
    </xf>
    <xf numFmtId="1" fontId="18" fillId="2" borderId="11" xfId="0" applyNumberFormat="1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left" vertical="center" wrapText="1"/>
    </xf>
    <xf numFmtId="0" fontId="17" fillId="2" borderId="54" xfId="0" applyFont="1" applyFill="1" applyBorder="1" applyAlignment="1">
      <alignment horizontal="center" vertical="center" wrapText="1"/>
    </xf>
    <xf numFmtId="49" fontId="17" fillId="2" borderId="37" xfId="0" applyNumberFormat="1" applyFont="1" applyFill="1" applyBorder="1" applyAlignment="1">
      <alignment horizontal="center" vertical="center" wrapText="1"/>
    </xf>
    <xf numFmtId="49" fontId="17" fillId="2" borderId="54" xfId="0" applyNumberFormat="1" applyFont="1" applyFill="1" applyBorder="1" applyAlignment="1">
      <alignment horizontal="center" vertical="center" wrapText="1"/>
    </xf>
    <xf numFmtId="164" fontId="17" fillId="2" borderId="13" xfId="0" applyNumberFormat="1" applyFont="1" applyFill="1" applyBorder="1" applyAlignment="1">
      <alignment horizontal="right" vertical="center" wrapText="1"/>
    </xf>
    <xf numFmtId="0" fontId="18" fillId="2" borderId="54" xfId="0" applyFont="1" applyFill="1" applyBorder="1"/>
    <xf numFmtId="0" fontId="18" fillId="2" borderId="55" xfId="0" applyFont="1" applyFill="1" applyBorder="1"/>
    <xf numFmtId="0" fontId="17" fillId="3" borderId="22" xfId="0" applyFont="1" applyFill="1" applyBorder="1" applyAlignment="1">
      <alignment horizontal="left" vertical="center" wrapText="1"/>
    </xf>
    <xf numFmtId="0" fontId="17" fillId="3" borderId="46" xfId="0" applyFont="1" applyFill="1" applyBorder="1" applyAlignment="1">
      <alignment horizontal="center" vertical="center" wrapText="1"/>
    </xf>
    <xf numFmtId="49" fontId="17" fillId="3" borderId="46" xfId="0" applyNumberFormat="1" applyFont="1" applyFill="1" applyBorder="1" applyAlignment="1">
      <alignment horizontal="center" vertical="center" wrapText="1"/>
    </xf>
    <xf numFmtId="164" fontId="17" fillId="3" borderId="46" xfId="0" applyNumberFormat="1" applyFont="1" applyFill="1" applyBorder="1" applyAlignment="1">
      <alignment horizontal="center" vertical="center" wrapText="1"/>
    </xf>
    <xf numFmtId="164" fontId="17" fillId="3" borderId="47" xfId="0" applyNumberFormat="1" applyFont="1" applyFill="1" applyBorder="1" applyAlignment="1">
      <alignment horizontal="center" vertical="center" wrapText="1"/>
    </xf>
    <xf numFmtId="164" fontId="17" fillId="2" borderId="33" xfId="0" applyNumberFormat="1" applyFont="1" applyFill="1" applyBorder="1" applyAlignment="1">
      <alignment horizontal="center" vertical="center" wrapText="1"/>
    </xf>
    <xf numFmtId="164" fontId="17" fillId="2" borderId="34" xfId="0" applyNumberFormat="1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left" vertical="center" wrapText="1"/>
    </xf>
    <xf numFmtId="0" fontId="17" fillId="2" borderId="56" xfId="0" applyFont="1" applyFill="1" applyBorder="1" applyAlignment="1">
      <alignment horizontal="center" vertical="center" wrapText="1"/>
    </xf>
    <xf numFmtId="49" fontId="17" fillId="2" borderId="56" xfId="0" applyNumberFormat="1" applyFont="1" applyFill="1" applyBorder="1" applyAlignment="1">
      <alignment horizontal="center" vertical="center" wrapText="1"/>
    </xf>
    <xf numFmtId="164" fontId="17" fillId="2" borderId="39" xfId="0" applyNumberFormat="1" applyFont="1" applyFill="1" applyBorder="1" applyAlignment="1">
      <alignment horizontal="center" vertical="center" wrapText="1"/>
    </xf>
    <xf numFmtId="164" fontId="17" fillId="2" borderId="62" xfId="0" applyNumberFormat="1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49" fontId="17" fillId="2" borderId="30" xfId="0" applyNumberFormat="1" applyFont="1" applyFill="1" applyBorder="1" applyAlignment="1">
      <alignment horizontal="center" vertical="center" wrapText="1"/>
    </xf>
    <xf numFmtId="164" fontId="18" fillId="2" borderId="10" xfId="0" applyNumberFormat="1" applyFont="1" applyFill="1" applyBorder="1" applyAlignment="1">
      <alignment horizontal="center" vertical="center" wrapText="1"/>
    </xf>
    <xf numFmtId="164" fontId="18" fillId="2" borderId="3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8" fillId="2" borderId="16" xfId="0" applyNumberFormat="1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 wrapText="1"/>
    </xf>
    <xf numFmtId="164" fontId="18" fillId="2" borderId="13" xfId="0" applyNumberFormat="1" applyFont="1" applyFill="1" applyBorder="1" applyAlignment="1">
      <alignment horizontal="center" vertical="center" wrapText="1"/>
    </xf>
    <xf numFmtId="164" fontId="18" fillId="2" borderId="38" xfId="0" applyNumberFormat="1" applyFont="1" applyFill="1" applyBorder="1" applyAlignment="1">
      <alignment horizontal="center" vertical="center" wrapText="1"/>
    </xf>
    <xf numFmtId="49" fontId="18" fillId="2" borderId="33" xfId="0" applyNumberFormat="1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164" fontId="17" fillId="2" borderId="42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2" borderId="3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wrapText="1"/>
    </xf>
    <xf numFmtId="0" fontId="18" fillId="2" borderId="36" xfId="0" applyFont="1" applyFill="1" applyBorder="1"/>
    <xf numFmtId="0" fontId="18" fillId="2" borderId="37" xfId="0" applyFont="1" applyFill="1" applyBorder="1" applyAlignment="1">
      <alignment horizontal="center" wrapText="1"/>
    </xf>
    <xf numFmtId="0" fontId="18" fillId="2" borderId="5" xfId="0" applyFont="1" applyFill="1" applyBorder="1"/>
    <xf numFmtId="0" fontId="18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49" fontId="16" fillId="0" borderId="33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/>
    </xf>
    <xf numFmtId="49" fontId="15" fillId="0" borderId="30" xfId="0" applyNumberFormat="1" applyFont="1" applyBorder="1" applyAlignment="1">
      <alignment horizontal="center" vertical="center" wrapText="1"/>
    </xf>
    <xf numFmtId="164" fontId="18" fillId="2" borderId="52" xfId="0" applyNumberFormat="1" applyFont="1" applyFill="1" applyBorder="1" applyAlignment="1">
      <alignment horizontal="center" vertical="center" wrapText="1"/>
    </xf>
    <xf numFmtId="164" fontId="18" fillId="2" borderId="5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37" xfId="0" applyNumberFormat="1" applyFont="1" applyBorder="1" applyAlignment="1">
      <alignment horizontal="center" vertical="center" wrapText="1"/>
    </xf>
    <xf numFmtId="0" fontId="19" fillId="0" borderId="32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15" fillId="2" borderId="5" xfId="0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18" fillId="2" borderId="36" xfId="0" applyFont="1" applyFill="1" applyBorder="1" applyAlignment="1">
      <alignment wrapText="1"/>
    </xf>
    <xf numFmtId="0" fontId="18" fillId="2" borderId="53" xfId="0" applyFont="1" applyFill="1" applyBorder="1" applyAlignment="1">
      <alignment horizontal="left" vertical="center" wrapText="1"/>
    </xf>
    <xf numFmtId="164" fontId="17" fillId="2" borderId="52" xfId="0" applyNumberFormat="1" applyFont="1" applyFill="1" applyBorder="1" applyAlignment="1">
      <alignment horizontal="center" vertical="center" wrapText="1"/>
    </xf>
    <xf numFmtId="164" fontId="17" fillId="2" borderId="55" xfId="0" applyNumberFormat="1" applyFont="1" applyFill="1" applyBorder="1" applyAlignment="1">
      <alignment horizontal="center" vertical="center" wrapText="1"/>
    </xf>
    <xf numFmtId="0" fontId="17" fillId="2" borderId="32" xfId="0" applyFont="1" applyFill="1" applyBorder="1"/>
    <xf numFmtId="0" fontId="17" fillId="2" borderId="33" xfId="0" applyFont="1" applyFill="1" applyBorder="1" applyAlignment="1">
      <alignment horizontal="center"/>
    </xf>
    <xf numFmtId="0" fontId="17" fillId="2" borderId="32" xfId="0" applyFont="1" applyFill="1" applyBorder="1" applyAlignment="1">
      <alignment wrapText="1"/>
    </xf>
    <xf numFmtId="0" fontId="18" fillId="2" borderId="54" xfId="0" applyFont="1" applyFill="1" applyBorder="1" applyAlignment="1">
      <alignment horizontal="center" vertical="center" wrapText="1"/>
    </xf>
    <xf numFmtId="49" fontId="18" fillId="2" borderId="54" xfId="0" applyNumberFormat="1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/>
    </xf>
    <xf numFmtId="164" fontId="18" fillId="2" borderId="13" xfId="0" applyNumberFormat="1" applyFont="1" applyFill="1" applyBorder="1" applyAlignment="1">
      <alignment horizontal="center" vertical="center"/>
    </xf>
    <xf numFmtId="164" fontId="18" fillId="2" borderId="38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left"/>
    </xf>
    <xf numFmtId="0" fontId="17" fillId="3" borderId="46" xfId="0" applyFont="1" applyFill="1" applyBorder="1" applyAlignment="1">
      <alignment horizontal="center"/>
    </xf>
    <xf numFmtId="0" fontId="17" fillId="3" borderId="46" xfId="0" applyFont="1" applyFill="1" applyBorder="1"/>
    <xf numFmtId="164" fontId="17" fillId="3" borderId="25" xfId="0" applyNumberFormat="1" applyFont="1" applyFill="1" applyBorder="1" applyAlignment="1">
      <alignment horizontal="center"/>
    </xf>
    <xf numFmtId="164" fontId="17" fillId="3" borderId="47" xfId="0" applyNumberFormat="1" applyFont="1" applyFill="1" applyBorder="1" applyAlignment="1">
      <alignment horizontal="center"/>
    </xf>
    <xf numFmtId="0" fontId="17" fillId="2" borderId="32" xfId="0" applyFont="1" applyFill="1" applyBorder="1" applyAlignment="1">
      <alignment horizontal="left"/>
    </xf>
    <xf numFmtId="0" fontId="17" fillId="2" borderId="33" xfId="0" applyFont="1" applyFill="1" applyBorder="1"/>
    <xf numFmtId="164" fontId="17" fillId="2" borderId="42" xfId="0" applyNumberFormat="1" applyFont="1" applyFill="1" applyBorder="1" applyAlignment="1">
      <alignment horizontal="center"/>
    </xf>
    <xf numFmtId="164" fontId="17" fillId="2" borderId="34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" fontId="18" fillId="2" borderId="12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/>
    <xf numFmtId="1" fontId="18" fillId="2" borderId="16" xfId="0" applyNumberFormat="1" applyFont="1" applyFill="1" applyBorder="1" applyAlignment="1">
      <alignment horizontal="center" vertical="center" wrapText="1"/>
    </xf>
    <xf numFmtId="1" fontId="18" fillId="2" borderId="17" xfId="0" applyNumberFormat="1" applyFont="1" applyFill="1" applyBorder="1" applyAlignment="1">
      <alignment horizontal="center" vertical="center" wrapText="1"/>
    </xf>
    <xf numFmtId="1" fontId="18" fillId="2" borderId="18" xfId="0" applyNumberFormat="1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0" fillId="2" borderId="14" xfId="0" applyFont="1" applyFill="1" applyBorder="1" applyAlignment="1">
      <alignment horizontal="center" vertical="top"/>
    </xf>
    <xf numFmtId="1" fontId="18" fillId="2" borderId="16" xfId="0" applyNumberFormat="1" applyFont="1" applyFill="1" applyBorder="1" applyAlignment="1">
      <alignment horizontal="center" vertical="center" wrapText="1"/>
    </xf>
    <xf numFmtId="1" fontId="18" fillId="2" borderId="17" xfId="0" applyNumberFormat="1" applyFont="1" applyFill="1" applyBorder="1" applyAlignment="1">
      <alignment horizontal="center" vertical="center" wrapText="1"/>
    </xf>
    <xf numFmtId="1" fontId="18" fillId="2" borderId="18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 shrinkToFi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/>
    </xf>
    <xf numFmtId="0" fontId="18" fillId="2" borderId="33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 shrinkToFit="1"/>
    </xf>
    <xf numFmtId="0" fontId="18" fillId="2" borderId="14" xfId="0" applyFont="1" applyFill="1" applyBorder="1" applyAlignment="1">
      <alignment horizontal="center" vertical="center" wrapText="1" shrinkToFit="1"/>
    </xf>
    <xf numFmtId="0" fontId="18" fillId="2" borderId="15" xfId="0" applyFont="1" applyFill="1" applyBorder="1" applyAlignment="1">
      <alignment horizontal="center" vertical="center" wrapText="1" shrinkToFit="1"/>
    </xf>
    <xf numFmtId="0" fontId="18" fillId="2" borderId="52" xfId="0" applyFont="1" applyFill="1" applyBorder="1" applyAlignment="1">
      <alignment horizontal="center" vertical="center" wrapText="1" shrinkToFit="1"/>
    </xf>
    <xf numFmtId="0" fontId="18" fillId="2" borderId="0" xfId="0" applyFont="1" applyFill="1" applyBorder="1" applyAlignment="1">
      <alignment horizontal="center" vertical="center" wrapText="1" shrinkToFit="1"/>
    </xf>
    <xf numFmtId="0" fontId="18" fillId="2" borderId="60" xfId="0" applyFont="1" applyFill="1" applyBorder="1" applyAlignment="1">
      <alignment horizontal="center" vertical="center" wrapText="1" shrinkToFit="1"/>
    </xf>
    <xf numFmtId="0" fontId="18" fillId="2" borderId="10" xfId="0" applyFont="1" applyFill="1" applyBorder="1" applyAlignment="1">
      <alignment horizontal="center" vertical="center" wrapText="1" shrinkToFit="1"/>
    </xf>
    <xf numFmtId="0" fontId="18" fillId="2" borderId="11" xfId="0" applyFont="1" applyFill="1" applyBorder="1" applyAlignment="1">
      <alignment horizontal="center" vertical="center" wrapText="1" shrinkToFit="1"/>
    </xf>
    <xf numFmtId="0" fontId="18" fillId="2" borderId="12" xfId="0" applyFont="1" applyFill="1" applyBorder="1" applyAlignment="1">
      <alignment horizontal="center" vertical="center" wrapText="1" shrinkToFit="1"/>
    </xf>
    <xf numFmtId="0" fontId="18" fillId="2" borderId="49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45" xfId="0" applyFont="1" applyFill="1" applyBorder="1" applyAlignment="1">
      <alignment horizontal="center"/>
    </xf>
    <xf numFmtId="0" fontId="18" fillId="2" borderId="57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 shrinkToFit="1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/>
    </xf>
    <xf numFmtId="0" fontId="3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 wrapText="1" shrinkToFit="1"/>
    </xf>
    <xf numFmtId="0" fontId="3" fillId="0" borderId="24" xfId="0" applyFont="1" applyBorder="1" applyAlignment="1">
      <alignment horizontal="center" vertical="top" wrapText="1" shrinkToFit="1"/>
    </xf>
    <xf numFmtId="0" fontId="3" fillId="0" borderId="26" xfId="0" applyFont="1" applyBorder="1" applyAlignment="1">
      <alignment horizontal="center" vertical="top" wrapText="1" shrinkToFit="1"/>
    </xf>
    <xf numFmtId="0" fontId="3" fillId="0" borderId="39" xfId="0" applyFont="1" applyBorder="1" applyAlignment="1">
      <alignment horizontal="center" vertical="top" wrapText="1" shrinkToFit="1"/>
    </xf>
    <xf numFmtId="0" fontId="3" fillId="0" borderId="40" xfId="0" applyFont="1" applyBorder="1" applyAlignment="1">
      <alignment horizontal="center" vertical="top" wrapText="1" shrinkToFit="1"/>
    </xf>
    <xf numFmtId="0" fontId="3" fillId="0" borderId="41" xfId="0" applyFont="1" applyBorder="1" applyAlignment="1">
      <alignment horizontal="center" vertical="top" wrapText="1" shrinkToFit="1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view="pageBreakPreview" topLeftCell="A125" zoomScaleNormal="100" zoomScaleSheetLayoutView="100" workbookViewId="0">
      <selection activeCell="C101" sqref="C101"/>
    </sheetView>
  </sheetViews>
  <sheetFormatPr defaultRowHeight="15.75" x14ac:dyDescent="0.25"/>
  <cols>
    <col min="1" max="1" width="58.5703125" style="36" customWidth="1"/>
    <col min="2" max="2" width="16.5703125" style="36" customWidth="1"/>
    <col min="3" max="3" width="10.7109375" style="36" customWidth="1"/>
    <col min="4" max="4" width="12.7109375" style="36" customWidth="1"/>
    <col min="5" max="5" width="16.85546875" style="36" customWidth="1"/>
    <col min="6" max="6" width="11.7109375" style="36" customWidth="1"/>
    <col min="7" max="7" width="19.140625" style="36" customWidth="1"/>
    <col min="8" max="8" width="16.28515625" style="36" customWidth="1"/>
    <col min="9" max="9" width="16.7109375" style="36" customWidth="1"/>
    <col min="10" max="16384" width="9.140625" style="36"/>
  </cols>
  <sheetData>
    <row r="1" spans="1:9" x14ac:dyDescent="0.25">
      <c r="B1" s="312" t="s">
        <v>186</v>
      </c>
      <c r="C1" s="312"/>
      <c r="D1" s="312"/>
      <c r="E1" s="312"/>
    </row>
    <row r="2" spans="1:9" ht="19.5" customHeight="1" x14ac:dyDescent="0.25">
      <c r="A2" s="314" t="s">
        <v>185</v>
      </c>
      <c r="B2" s="314"/>
      <c r="C2" s="314"/>
      <c r="D2" s="314"/>
      <c r="E2" s="314"/>
      <c r="F2" s="314"/>
      <c r="G2" s="314"/>
      <c r="H2" s="314"/>
      <c r="I2" s="314"/>
    </row>
    <row r="3" spans="1:9" ht="16.5" x14ac:dyDescent="0.25">
      <c r="A3" s="214" t="s">
        <v>181</v>
      </c>
      <c r="B3" s="214"/>
      <c r="C3" s="214"/>
      <c r="D3" s="214"/>
      <c r="E3" s="214"/>
      <c r="F3" s="214"/>
      <c r="G3" s="214"/>
      <c r="H3" s="214"/>
      <c r="I3" s="214"/>
    </row>
    <row r="4" spans="1:9" ht="16.5" x14ac:dyDescent="0.25">
      <c r="A4" s="214" t="s">
        <v>182</v>
      </c>
      <c r="B4" s="214"/>
      <c r="C4" s="214"/>
      <c r="D4" s="214"/>
      <c r="E4" s="214"/>
      <c r="F4" s="214"/>
      <c r="G4" s="214"/>
      <c r="H4" s="214"/>
      <c r="I4" s="214"/>
    </row>
    <row r="5" spans="1:9" ht="16.5" x14ac:dyDescent="0.25">
      <c r="A5" s="313" t="s">
        <v>187</v>
      </c>
      <c r="B5" s="214"/>
      <c r="C5" s="214"/>
      <c r="D5" s="214"/>
      <c r="E5" s="214"/>
      <c r="F5" s="214"/>
      <c r="G5" s="214"/>
      <c r="H5" s="214"/>
      <c r="I5" s="214"/>
    </row>
    <row r="6" spans="1:9" ht="16.5" x14ac:dyDescent="0.25">
      <c r="A6" s="120"/>
      <c r="B6" s="312" t="s">
        <v>188</v>
      </c>
      <c r="C6" s="312"/>
      <c r="D6" s="312"/>
      <c r="E6" s="312"/>
      <c r="F6" s="120"/>
      <c r="G6" s="121"/>
      <c r="H6" s="120"/>
      <c r="I6" s="120"/>
    </row>
    <row r="7" spans="1:9" ht="16.5" x14ac:dyDescent="0.25">
      <c r="A7" s="120" t="s">
        <v>88</v>
      </c>
      <c r="B7" s="120"/>
      <c r="C7" s="120"/>
      <c r="D7" s="120"/>
      <c r="E7" s="120"/>
      <c r="F7" s="120"/>
      <c r="G7" s="121"/>
      <c r="H7" s="120"/>
      <c r="I7" s="120"/>
    </row>
    <row r="8" spans="1:9" ht="16.5" x14ac:dyDescent="0.25">
      <c r="A8" s="120" t="s">
        <v>189</v>
      </c>
      <c r="B8" s="120"/>
      <c r="C8" s="120"/>
      <c r="D8" s="120"/>
      <c r="E8" s="120"/>
      <c r="F8" s="120"/>
      <c r="G8" s="121"/>
      <c r="H8" s="120"/>
      <c r="I8" s="120"/>
    </row>
    <row r="9" spans="1:9" ht="16.5" x14ac:dyDescent="0.25">
      <c r="A9" s="224" t="s">
        <v>125</v>
      </c>
      <c r="B9" s="224"/>
      <c r="C9" s="224"/>
      <c r="D9" s="224"/>
      <c r="E9" s="224"/>
      <c r="F9" s="224"/>
      <c r="G9" s="224"/>
      <c r="H9" s="224"/>
      <c r="I9" s="224"/>
    </row>
    <row r="10" spans="1:9" ht="16.5" x14ac:dyDescent="0.25">
      <c r="A10" s="225" t="s">
        <v>87</v>
      </c>
      <c r="B10" s="225"/>
      <c r="C10" s="225"/>
      <c r="D10" s="225"/>
      <c r="E10" s="225"/>
      <c r="F10" s="225"/>
      <c r="G10" s="225"/>
      <c r="H10" s="225"/>
      <c r="I10" s="225"/>
    </row>
    <row r="11" spans="1:9" ht="17.25" thickBot="1" x14ac:dyDescent="0.3">
      <c r="A11" s="122"/>
      <c r="B11" s="123"/>
      <c r="C11" s="123"/>
      <c r="D11" s="123"/>
      <c r="E11" s="123"/>
      <c r="F11" s="123"/>
      <c r="G11" s="123"/>
      <c r="H11" s="120"/>
      <c r="I11" s="120"/>
    </row>
    <row r="12" spans="1:9" ht="17.25" thickBot="1" x14ac:dyDescent="0.3">
      <c r="A12" s="226" t="s">
        <v>115</v>
      </c>
      <c r="B12" s="229" t="s">
        <v>61</v>
      </c>
      <c r="C12" s="230"/>
      <c r="D12" s="230"/>
      <c r="E12" s="230"/>
      <c r="F12" s="231"/>
      <c r="G12" s="242" t="s">
        <v>161</v>
      </c>
      <c r="H12" s="243"/>
      <c r="I12" s="244"/>
    </row>
    <row r="13" spans="1:9" ht="17.25" thickBot="1" x14ac:dyDescent="0.3">
      <c r="A13" s="227"/>
      <c r="B13" s="245" t="s">
        <v>63</v>
      </c>
      <c r="C13" s="245" t="s">
        <v>64</v>
      </c>
      <c r="D13" s="245" t="s">
        <v>65</v>
      </c>
      <c r="E13" s="245" t="s">
        <v>66</v>
      </c>
      <c r="F13" s="245" t="s">
        <v>67</v>
      </c>
      <c r="G13" s="245" t="s">
        <v>166</v>
      </c>
      <c r="H13" s="242" t="s">
        <v>164</v>
      </c>
      <c r="I13" s="244"/>
    </row>
    <row r="14" spans="1:9" ht="31.5" customHeight="1" thickBot="1" x14ac:dyDescent="0.3">
      <c r="A14" s="228"/>
      <c r="B14" s="246"/>
      <c r="C14" s="246"/>
      <c r="D14" s="246"/>
      <c r="E14" s="246"/>
      <c r="F14" s="246"/>
      <c r="G14" s="246"/>
      <c r="H14" s="124" t="s">
        <v>162</v>
      </c>
      <c r="I14" s="125" t="s">
        <v>163</v>
      </c>
    </row>
    <row r="15" spans="1:9" ht="17.25" thickBot="1" x14ac:dyDescent="0.3">
      <c r="A15" s="126">
        <v>1</v>
      </c>
      <c r="B15" s="127">
        <v>2</v>
      </c>
      <c r="C15" s="128">
        <v>3</v>
      </c>
      <c r="D15" s="127">
        <v>4</v>
      </c>
      <c r="E15" s="128">
        <v>5</v>
      </c>
      <c r="F15" s="127">
        <v>6</v>
      </c>
      <c r="G15" s="129">
        <v>7</v>
      </c>
      <c r="H15" s="130">
        <v>8</v>
      </c>
      <c r="I15" s="130">
        <v>9</v>
      </c>
    </row>
    <row r="16" spans="1:9" ht="39.75" hidden="1" customHeight="1" x14ac:dyDescent="0.25">
      <c r="A16" s="131" t="s">
        <v>89</v>
      </c>
      <c r="B16" s="132">
        <v>901</v>
      </c>
      <c r="C16" s="133"/>
      <c r="D16" s="134"/>
      <c r="E16" s="133"/>
      <c r="F16" s="132"/>
      <c r="G16" s="135">
        <f>G18+G84+G90</f>
        <v>148239.59999999998</v>
      </c>
      <c r="H16" s="136"/>
      <c r="I16" s="137"/>
    </row>
    <row r="17" spans="1:9" ht="34.5" customHeight="1" thickBot="1" x14ac:dyDescent="0.3">
      <c r="A17" s="138" t="s">
        <v>135</v>
      </c>
      <c r="B17" s="139"/>
      <c r="C17" s="140"/>
      <c r="D17" s="140"/>
      <c r="E17" s="140"/>
      <c r="F17" s="139"/>
      <c r="G17" s="141">
        <f>G18+G65+G75+G84+G90+G98+G113</f>
        <v>254362</v>
      </c>
      <c r="H17" s="141">
        <f>H18+H65+H75+H84+H90+H98+H113</f>
        <v>243240.80000000005</v>
      </c>
      <c r="I17" s="142">
        <f>I18+I65+I75+I84+I90+I98+I113</f>
        <v>248464.70000000004</v>
      </c>
    </row>
    <row r="18" spans="1:9" ht="17.25" thickBot="1" x14ac:dyDescent="0.3">
      <c r="A18" s="108" t="s">
        <v>128</v>
      </c>
      <c r="B18" s="109">
        <v>901</v>
      </c>
      <c r="C18" s="110" t="s">
        <v>27</v>
      </c>
      <c r="D18" s="110" t="s">
        <v>28</v>
      </c>
      <c r="E18" s="110"/>
      <c r="F18" s="109"/>
      <c r="G18" s="143">
        <f>G19+G26+G38+G46+G50</f>
        <v>115984.7</v>
      </c>
      <c r="H18" s="143">
        <f>H19+H26+H38+H46+H50</f>
        <v>115053.90000000001</v>
      </c>
      <c r="I18" s="144">
        <f>I19+I26+I38+I46+I50</f>
        <v>117664.88</v>
      </c>
    </row>
    <row r="19" spans="1:9" ht="50.25" thickBot="1" x14ac:dyDescent="0.3">
      <c r="A19" s="145" t="s">
        <v>0</v>
      </c>
      <c r="B19" s="146">
        <v>901</v>
      </c>
      <c r="C19" s="147" t="s">
        <v>27</v>
      </c>
      <c r="D19" s="147" t="s">
        <v>29</v>
      </c>
      <c r="E19" s="147"/>
      <c r="F19" s="146"/>
      <c r="G19" s="148">
        <f t="shared" ref="G19:I21" si="0">G20</f>
        <v>3300</v>
      </c>
      <c r="H19" s="148">
        <f t="shared" si="0"/>
        <v>3300</v>
      </c>
      <c r="I19" s="149">
        <f t="shared" si="0"/>
        <v>3500</v>
      </c>
    </row>
    <row r="20" spans="1:9" ht="33" x14ac:dyDescent="0.25">
      <c r="A20" s="111" t="s">
        <v>1</v>
      </c>
      <c r="B20" s="112">
        <v>901</v>
      </c>
      <c r="C20" s="113" t="s">
        <v>27</v>
      </c>
      <c r="D20" s="113" t="s">
        <v>29</v>
      </c>
      <c r="E20" s="113" t="s">
        <v>2</v>
      </c>
      <c r="F20" s="150"/>
      <c r="G20" s="152">
        <f t="shared" si="0"/>
        <v>3300</v>
      </c>
      <c r="H20" s="152">
        <f t="shared" si="0"/>
        <v>3300</v>
      </c>
      <c r="I20" s="153">
        <f t="shared" si="0"/>
        <v>3500</v>
      </c>
    </row>
    <row r="21" spans="1:9" ht="33" x14ac:dyDescent="0.25">
      <c r="A21" s="114" t="s">
        <v>3</v>
      </c>
      <c r="B21" s="213">
        <v>901</v>
      </c>
      <c r="C21" s="116" t="s">
        <v>27</v>
      </c>
      <c r="D21" s="116" t="s">
        <v>29</v>
      </c>
      <c r="E21" s="116" t="s">
        <v>4</v>
      </c>
      <c r="F21" s="154"/>
      <c r="G21" s="155">
        <f t="shared" si="0"/>
        <v>3300</v>
      </c>
      <c r="H21" s="155">
        <f t="shared" si="0"/>
        <v>3300</v>
      </c>
      <c r="I21" s="156">
        <f t="shared" si="0"/>
        <v>3500</v>
      </c>
    </row>
    <row r="22" spans="1:9" ht="82.5" x14ac:dyDescent="0.25">
      <c r="A22" s="114" t="s">
        <v>5</v>
      </c>
      <c r="B22" s="115">
        <v>901</v>
      </c>
      <c r="C22" s="116" t="s">
        <v>27</v>
      </c>
      <c r="D22" s="116" t="s">
        <v>29</v>
      </c>
      <c r="E22" s="116" t="s">
        <v>4</v>
      </c>
      <c r="F22" s="115">
        <v>100</v>
      </c>
      <c r="G22" s="155">
        <f>G23+G25+G24</f>
        <v>3300</v>
      </c>
      <c r="H22" s="155">
        <f>H23+H25+H24</f>
        <v>3300</v>
      </c>
      <c r="I22" s="156">
        <f>I23+I25+I24</f>
        <v>3500</v>
      </c>
    </row>
    <row r="23" spans="1:9" ht="33" x14ac:dyDescent="0.25">
      <c r="A23" s="114" t="s">
        <v>70</v>
      </c>
      <c r="B23" s="115">
        <v>901</v>
      </c>
      <c r="C23" s="116" t="s">
        <v>27</v>
      </c>
      <c r="D23" s="116" t="s">
        <v>29</v>
      </c>
      <c r="E23" s="116" t="s">
        <v>4</v>
      </c>
      <c r="F23" s="115">
        <v>121</v>
      </c>
      <c r="G23" s="155">
        <v>2420</v>
      </c>
      <c r="H23" s="155">
        <v>2420</v>
      </c>
      <c r="I23" s="156">
        <v>2573</v>
      </c>
    </row>
    <row r="24" spans="1:9" ht="33" x14ac:dyDescent="0.25">
      <c r="A24" s="114" t="s">
        <v>72</v>
      </c>
      <c r="B24" s="115">
        <v>901</v>
      </c>
      <c r="C24" s="116" t="s">
        <v>27</v>
      </c>
      <c r="D24" s="116" t="s">
        <v>29</v>
      </c>
      <c r="E24" s="116" t="s">
        <v>4</v>
      </c>
      <c r="F24" s="115">
        <v>122</v>
      </c>
      <c r="G24" s="155">
        <v>149.19999999999999</v>
      </c>
      <c r="H24" s="155">
        <v>149.19999999999999</v>
      </c>
      <c r="I24" s="156">
        <v>150</v>
      </c>
    </row>
    <row r="25" spans="1:9" ht="66.75" thickBot="1" x14ac:dyDescent="0.3">
      <c r="A25" s="117" t="s">
        <v>71</v>
      </c>
      <c r="B25" s="118">
        <v>901</v>
      </c>
      <c r="C25" s="119" t="s">
        <v>27</v>
      </c>
      <c r="D25" s="119" t="s">
        <v>29</v>
      </c>
      <c r="E25" s="119" t="s">
        <v>4</v>
      </c>
      <c r="F25" s="118">
        <v>129</v>
      </c>
      <c r="G25" s="157">
        <v>730.8</v>
      </c>
      <c r="H25" s="157">
        <v>730.8</v>
      </c>
      <c r="I25" s="158">
        <v>777</v>
      </c>
    </row>
    <row r="26" spans="1:9" ht="66.75" thickBot="1" x14ac:dyDescent="0.3">
      <c r="A26" s="108" t="s">
        <v>35</v>
      </c>
      <c r="B26" s="109">
        <v>901</v>
      </c>
      <c r="C26" s="110" t="s">
        <v>27</v>
      </c>
      <c r="D26" s="110" t="s">
        <v>31</v>
      </c>
      <c r="E26" s="159"/>
      <c r="F26" s="160"/>
      <c r="G26" s="161">
        <f t="shared" ref="G26:I27" si="1">G27</f>
        <v>77137.3</v>
      </c>
      <c r="H26" s="161">
        <f t="shared" si="1"/>
        <v>77137.3</v>
      </c>
      <c r="I26" s="144">
        <f t="shared" si="1"/>
        <v>78615.88</v>
      </c>
    </row>
    <row r="27" spans="1:9" ht="33" x14ac:dyDescent="0.25">
      <c r="A27" s="111" t="s">
        <v>36</v>
      </c>
      <c r="B27" s="112">
        <v>901</v>
      </c>
      <c r="C27" s="113" t="s">
        <v>27</v>
      </c>
      <c r="D27" s="113" t="s">
        <v>31</v>
      </c>
      <c r="E27" s="113" t="s">
        <v>12</v>
      </c>
      <c r="F27" s="112"/>
      <c r="G27" s="152">
        <f t="shared" si="1"/>
        <v>77137.3</v>
      </c>
      <c r="H27" s="152">
        <f t="shared" si="1"/>
        <v>77137.3</v>
      </c>
      <c r="I27" s="153">
        <f t="shared" si="1"/>
        <v>78615.88</v>
      </c>
    </row>
    <row r="28" spans="1:9" ht="49.5" x14ac:dyDescent="0.25">
      <c r="A28" s="114" t="s">
        <v>37</v>
      </c>
      <c r="B28" s="115">
        <v>901</v>
      </c>
      <c r="C28" s="116" t="s">
        <v>27</v>
      </c>
      <c r="D28" s="116" t="s">
        <v>31</v>
      </c>
      <c r="E28" s="116" t="s">
        <v>13</v>
      </c>
      <c r="F28" s="115"/>
      <c r="G28" s="155">
        <f>G29+G33+G36</f>
        <v>77137.3</v>
      </c>
      <c r="H28" s="155">
        <f t="shared" ref="H28:I28" si="2">H29+H33+H36</f>
        <v>77137.3</v>
      </c>
      <c r="I28" s="156">
        <f t="shared" si="2"/>
        <v>78615.88</v>
      </c>
    </row>
    <row r="29" spans="1:9" ht="82.5" x14ac:dyDescent="0.25">
      <c r="A29" s="114" t="s">
        <v>5</v>
      </c>
      <c r="B29" s="115">
        <v>901</v>
      </c>
      <c r="C29" s="116" t="s">
        <v>27</v>
      </c>
      <c r="D29" s="116" t="s">
        <v>31</v>
      </c>
      <c r="E29" s="116" t="s">
        <v>13</v>
      </c>
      <c r="F29" s="115">
        <v>100</v>
      </c>
      <c r="G29" s="155">
        <f>SUM(G30:G32)</f>
        <v>63565.88</v>
      </c>
      <c r="H29" s="155">
        <f>SUM(H30:H32)</f>
        <v>63565.88</v>
      </c>
      <c r="I29" s="156">
        <f>SUM(I30:I32)</f>
        <v>63565.88</v>
      </c>
    </row>
    <row r="30" spans="1:9" ht="33" x14ac:dyDescent="0.25">
      <c r="A30" s="114" t="s">
        <v>70</v>
      </c>
      <c r="B30" s="115">
        <v>901</v>
      </c>
      <c r="C30" s="116" t="s">
        <v>27</v>
      </c>
      <c r="D30" s="116" t="s">
        <v>31</v>
      </c>
      <c r="E30" s="116" t="s">
        <v>13</v>
      </c>
      <c r="F30" s="115">
        <v>121</v>
      </c>
      <c r="G30" s="155">
        <v>48668.1</v>
      </c>
      <c r="H30" s="155">
        <v>48668.1</v>
      </c>
      <c r="I30" s="156">
        <v>48668.1</v>
      </c>
    </row>
    <row r="31" spans="1:9" ht="33" x14ac:dyDescent="0.25">
      <c r="A31" s="114" t="s">
        <v>72</v>
      </c>
      <c r="B31" s="115">
        <v>901</v>
      </c>
      <c r="C31" s="116" t="s">
        <v>27</v>
      </c>
      <c r="D31" s="116" t="s">
        <v>31</v>
      </c>
      <c r="E31" s="116" t="s">
        <v>13</v>
      </c>
      <c r="F31" s="115">
        <v>122</v>
      </c>
      <c r="G31" s="155">
        <v>200</v>
      </c>
      <c r="H31" s="155">
        <v>200</v>
      </c>
      <c r="I31" s="156">
        <v>200</v>
      </c>
    </row>
    <row r="32" spans="1:9" ht="66" x14ac:dyDescent="0.25">
      <c r="A32" s="114" t="s">
        <v>71</v>
      </c>
      <c r="B32" s="115">
        <v>901</v>
      </c>
      <c r="C32" s="116" t="s">
        <v>27</v>
      </c>
      <c r="D32" s="116" t="s">
        <v>31</v>
      </c>
      <c r="E32" s="116" t="s">
        <v>13</v>
      </c>
      <c r="F32" s="115">
        <v>129</v>
      </c>
      <c r="G32" s="155">
        <v>14697.78</v>
      </c>
      <c r="H32" s="155">
        <v>14697.78</v>
      </c>
      <c r="I32" s="156">
        <v>14697.78</v>
      </c>
    </row>
    <row r="33" spans="1:9" ht="33" x14ac:dyDescent="0.25">
      <c r="A33" s="114" t="s">
        <v>6</v>
      </c>
      <c r="B33" s="115">
        <v>901</v>
      </c>
      <c r="C33" s="116" t="s">
        <v>27</v>
      </c>
      <c r="D33" s="116" t="s">
        <v>31</v>
      </c>
      <c r="E33" s="116" t="s">
        <v>13</v>
      </c>
      <c r="F33" s="115">
        <v>200</v>
      </c>
      <c r="G33" s="155">
        <f>G35+G34</f>
        <v>13521.42</v>
      </c>
      <c r="H33" s="155">
        <f>H35+H34</f>
        <v>13521.42</v>
      </c>
      <c r="I33" s="156">
        <f>I35+I34</f>
        <v>15000</v>
      </c>
    </row>
    <row r="34" spans="1:9" ht="16.5" x14ac:dyDescent="0.25">
      <c r="A34" s="114" t="s">
        <v>74</v>
      </c>
      <c r="B34" s="115">
        <v>901</v>
      </c>
      <c r="C34" s="116" t="s">
        <v>27</v>
      </c>
      <c r="D34" s="116" t="s">
        <v>31</v>
      </c>
      <c r="E34" s="116" t="s">
        <v>13</v>
      </c>
      <c r="F34" s="115">
        <v>244</v>
      </c>
      <c r="G34" s="155">
        <v>1065</v>
      </c>
      <c r="H34" s="155">
        <v>1065</v>
      </c>
      <c r="I34" s="156">
        <v>2000</v>
      </c>
    </row>
    <row r="35" spans="1:9" ht="16.5" x14ac:dyDescent="0.25">
      <c r="A35" s="117" t="s">
        <v>76</v>
      </c>
      <c r="B35" s="118">
        <v>901</v>
      </c>
      <c r="C35" s="119" t="s">
        <v>27</v>
      </c>
      <c r="D35" s="119" t="s">
        <v>31</v>
      </c>
      <c r="E35" s="119" t="s">
        <v>13</v>
      </c>
      <c r="F35" s="118">
        <v>247</v>
      </c>
      <c r="G35" s="157">
        <v>12456.42</v>
      </c>
      <c r="H35" s="157">
        <v>12456.42</v>
      </c>
      <c r="I35" s="158">
        <v>13000</v>
      </c>
    </row>
    <row r="36" spans="1:9" ht="16.5" x14ac:dyDescent="0.25">
      <c r="A36" s="114" t="s">
        <v>98</v>
      </c>
      <c r="B36" s="115">
        <v>901</v>
      </c>
      <c r="C36" s="116" t="s">
        <v>27</v>
      </c>
      <c r="D36" s="116" t="s">
        <v>31</v>
      </c>
      <c r="E36" s="119" t="s">
        <v>13</v>
      </c>
      <c r="F36" s="115">
        <v>800</v>
      </c>
      <c r="G36" s="162">
        <f>SUM(G37)</f>
        <v>50</v>
      </c>
      <c r="H36" s="162">
        <f t="shared" ref="H36:I36" si="3">SUM(H37)</f>
        <v>50</v>
      </c>
      <c r="I36" s="156">
        <f t="shared" si="3"/>
        <v>50</v>
      </c>
    </row>
    <row r="37" spans="1:9" ht="17.25" thickBot="1" x14ac:dyDescent="0.3">
      <c r="A37" s="117" t="s">
        <v>167</v>
      </c>
      <c r="B37" s="118">
        <v>901</v>
      </c>
      <c r="C37" s="119" t="s">
        <v>27</v>
      </c>
      <c r="D37" s="119" t="s">
        <v>31</v>
      </c>
      <c r="E37" s="119" t="s">
        <v>13</v>
      </c>
      <c r="F37" s="118">
        <v>853</v>
      </c>
      <c r="G37" s="163">
        <v>50</v>
      </c>
      <c r="H37" s="163">
        <v>50</v>
      </c>
      <c r="I37" s="158">
        <v>50</v>
      </c>
    </row>
    <row r="38" spans="1:9" ht="17.25" thickBot="1" x14ac:dyDescent="0.3">
      <c r="A38" s="108" t="s">
        <v>38</v>
      </c>
      <c r="B38" s="109">
        <v>901</v>
      </c>
      <c r="C38" s="110" t="s">
        <v>27</v>
      </c>
      <c r="D38" s="110" t="s">
        <v>32</v>
      </c>
      <c r="E38" s="110"/>
      <c r="F38" s="109"/>
      <c r="G38" s="161">
        <f>G39</f>
        <v>4.2</v>
      </c>
      <c r="H38" s="161">
        <f>H39</f>
        <v>93.6</v>
      </c>
      <c r="I38" s="144">
        <f>I39</f>
        <v>5.8</v>
      </c>
    </row>
    <row r="39" spans="1:9" ht="16.5" x14ac:dyDescent="0.25">
      <c r="A39" s="111" t="s">
        <v>39</v>
      </c>
      <c r="B39" s="112">
        <v>901</v>
      </c>
      <c r="C39" s="113" t="s">
        <v>27</v>
      </c>
      <c r="D39" s="113" t="s">
        <v>32</v>
      </c>
      <c r="E39" s="113" t="s">
        <v>168</v>
      </c>
      <c r="F39" s="112"/>
      <c r="G39" s="152">
        <f>G40+G43</f>
        <v>4.2</v>
      </c>
      <c r="H39" s="152">
        <f t="shared" ref="H39:I41" si="4">H40</f>
        <v>93.6</v>
      </c>
      <c r="I39" s="153">
        <f t="shared" si="4"/>
        <v>5.8</v>
      </c>
    </row>
    <row r="40" spans="1:9" ht="48.75" customHeight="1" x14ac:dyDescent="0.25">
      <c r="A40" s="114" t="s">
        <v>40</v>
      </c>
      <c r="B40" s="115">
        <v>901</v>
      </c>
      <c r="C40" s="116" t="s">
        <v>27</v>
      </c>
      <c r="D40" s="116" t="s">
        <v>32</v>
      </c>
      <c r="E40" s="116" t="s">
        <v>183</v>
      </c>
      <c r="F40" s="115"/>
      <c r="G40" s="155">
        <f>G41</f>
        <v>0</v>
      </c>
      <c r="H40" s="155">
        <f t="shared" si="4"/>
        <v>93.6</v>
      </c>
      <c r="I40" s="156">
        <f t="shared" si="4"/>
        <v>5.8</v>
      </c>
    </row>
    <row r="41" spans="1:9" ht="33" x14ac:dyDescent="0.25">
      <c r="A41" s="164" t="s">
        <v>6</v>
      </c>
      <c r="B41" s="115">
        <v>901</v>
      </c>
      <c r="C41" s="116" t="s">
        <v>27</v>
      </c>
      <c r="D41" s="116" t="s">
        <v>32</v>
      </c>
      <c r="E41" s="116" t="s">
        <v>183</v>
      </c>
      <c r="F41" s="115">
        <v>200</v>
      </c>
      <c r="G41" s="155">
        <f>G42</f>
        <v>0</v>
      </c>
      <c r="H41" s="155">
        <f t="shared" si="4"/>
        <v>93.6</v>
      </c>
      <c r="I41" s="156">
        <f t="shared" si="4"/>
        <v>5.8</v>
      </c>
    </row>
    <row r="42" spans="1:9" ht="16.5" x14ac:dyDescent="0.25">
      <c r="A42" s="165" t="s">
        <v>74</v>
      </c>
      <c r="B42" s="166">
        <v>901</v>
      </c>
      <c r="C42" s="119" t="s">
        <v>27</v>
      </c>
      <c r="D42" s="119" t="s">
        <v>32</v>
      </c>
      <c r="E42" s="119" t="s">
        <v>183</v>
      </c>
      <c r="F42" s="118">
        <v>244</v>
      </c>
      <c r="G42" s="157">
        <v>0</v>
      </c>
      <c r="H42" s="157">
        <v>93.6</v>
      </c>
      <c r="I42" s="158">
        <v>5.8</v>
      </c>
    </row>
    <row r="43" spans="1:9" ht="49.5" x14ac:dyDescent="0.25">
      <c r="A43" s="164" t="s">
        <v>179</v>
      </c>
      <c r="B43" s="166">
        <v>901</v>
      </c>
      <c r="C43" s="119" t="s">
        <v>27</v>
      </c>
      <c r="D43" s="119" t="s">
        <v>32</v>
      </c>
      <c r="E43" s="119" t="s">
        <v>184</v>
      </c>
      <c r="F43" s="115"/>
      <c r="G43" s="162">
        <f>SUM(G44)</f>
        <v>4.2</v>
      </c>
      <c r="H43" s="162">
        <f t="shared" ref="H43:I43" si="5">SUM(H44)</f>
        <v>0</v>
      </c>
      <c r="I43" s="156">
        <f t="shared" si="5"/>
        <v>0</v>
      </c>
    </row>
    <row r="44" spans="1:9" ht="33" x14ac:dyDescent="0.25">
      <c r="A44" s="164" t="s">
        <v>6</v>
      </c>
      <c r="B44" s="166">
        <v>901</v>
      </c>
      <c r="C44" s="119" t="s">
        <v>27</v>
      </c>
      <c r="D44" s="119" t="s">
        <v>32</v>
      </c>
      <c r="E44" s="119" t="s">
        <v>184</v>
      </c>
      <c r="F44" s="115">
        <v>200</v>
      </c>
      <c r="G44" s="162">
        <f>SUM(G45)</f>
        <v>4.2</v>
      </c>
      <c r="H44" s="162">
        <f t="shared" ref="H44:I44" si="6">SUM(H45)</f>
        <v>0</v>
      </c>
      <c r="I44" s="156">
        <f t="shared" si="6"/>
        <v>0</v>
      </c>
    </row>
    <row r="45" spans="1:9" ht="17.25" thickBot="1" x14ac:dyDescent="0.3">
      <c r="A45" s="117" t="s">
        <v>74</v>
      </c>
      <c r="B45" s="166">
        <v>901</v>
      </c>
      <c r="C45" s="119" t="s">
        <v>27</v>
      </c>
      <c r="D45" s="119" t="s">
        <v>32</v>
      </c>
      <c r="E45" s="119" t="s">
        <v>184</v>
      </c>
      <c r="F45" s="118">
        <v>244</v>
      </c>
      <c r="G45" s="163">
        <v>4.2</v>
      </c>
      <c r="H45" s="163">
        <v>0</v>
      </c>
      <c r="I45" s="158">
        <v>0</v>
      </c>
    </row>
    <row r="46" spans="1:9" ht="17.25" thickBot="1" x14ac:dyDescent="0.3">
      <c r="A46" s="108" t="s">
        <v>97</v>
      </c>
      <c r="B46" s="109">
        <v>901</v>
      </c>
      <c r="C46" s="110" t="s">
        <v>27</v>
      </c>
      <c r="D46" s="110">
        <v>11</v>
      </c>
      <c r="E46" s="110"/>
      <c r="F46" s="109"/>
      <c r="G46" s="143">
        <f t="shared" ref="G46:I47" si="7">G47</f>
        <v>500</v>
      </c>
      <c r="H46" s="143">
        <f t="shared" si="7"/>
        <v>500</v>
      </c>
      <c r="I46" s="144">
        <f t="shared" si="7"/>
        <v>500</v>
      </c>
    </row>
    <row r="47" spans="1:9" ht="16.5" x14ac:dyDescent="0.25">
      <c r="A47" s="111" t="s">
        <v>41</v>
      </c>
      <c r="B47" s="112">
        <v>901</v>
      </c>
      <c r="C47" s="113" t="s">
        <v>27</v>
      </c>
      <c r="D47" s="113">
        <v>11</v>
      </c>
      <c r="E47" s="113" t="s">
        <v>15</v>
      </c>
      <c r="F47" s="112"/>
      <c r="G47" s="152">
        <f t="shared" si="7"/>
        <v>500</v>
      </c>
      <c r="H47" s="152">
        <f t="shared" si="7"/>
        <v>500</v>
      </c>
      <c r="I47" s="153">
        <f t="shared" si="7"/>
        <v>500</v>
      </c>
    </row>
    <row r="48" spans="1:9" ht="16.5" x14ac:dyDescent="0.25">
      <c r="A48" s="114" t="s">
        <v>98</v>
      </c>
      <c r="B48" s="115">
        <v>901</v>
      </c>
      <c r="C48" s="116" t="s">
        <v>27</v>
      </c>
      <c r="D48" s="116">
        <v>11</v>
      </c>
      <c r="E48" s="116" t="s">
        <v>15</v>
      </c>
      <c r="F48" s="115">
        <v>800</v>
      </c>
      <c r="G48" s="155">
        <f>SUM(G49)</f>
        <v>500</v>
      </c>
      <c r="H48" s="155">
        <f>SUM(H49)</f>
        <v>500</v>
      </c>
      <c r="I48" s="156">
        <f>SUM(I49)</f>
        <v>500</v>
      </c>
    </row>
    <row r="49" spans="1:9" ht="17.25" thickBot="1" x14ac:dyDescent="0.3">
      <c r="A49" s="117" t="s">
        <v>129</v>
      </c>
      <c r="B49" s="118">
        <v>901</v>
      </c>
      <c r="C49" s="119" t="s">
        <v>27</v>
      </c>
      <c r="D49" s="119">
        <v>11</v>
      </c>
      <c r="E49" s="119" t="s">
        <v>15</v>
      </c>
      <c r="F49" s="118">
        <v>870</v>
      </c>
      <c r="G49" s="157">
        <v>500</v>
      </c>
      <c r="H49" s="157">
        <v>500</v>
      </c>
      <c r="I49" s="158">
        <v>500</v>
      </c>
    </row>
    <row r="50" spans="1:9" ht="17.25" thickBot="1" x14ac:dyDescent="0.3">
      <c r="A50" s="108" t="s">
        <v>42</v>
      </c>
      <c r="B50" s="109">
        <v>901</v>
      </c>
      <c r="C50" s="110" t="s">
        <v>27</v>
      </c>
      <c r="D50" s="110">
        <v>13</v>
      </c>
      <c r="E50" s="159"/>
      <c r="F50" s="160"/>
      <c r="G50" s="161">
        <f>G51+G59</f>
        <v>35043.199999999997</v>
      </c>
      <c r="H50" s="161">
        <f t="shared" ref="H50:I50" si="8">H51+H59</f>
        <v>34023</v>
      </c>
      <c r="I50" s="144">
        <f t="shared" si="8"/>
        <v>35043.199999999997</v>
      </c>
    </row>
    <row r="51" spans="1:9" ht="33" x14ac:dyDescent="0.25">
      <c r="A51" s="111" t="s">
        <v>43</v>
      </c>
      <c r="B51" s="112">
        <v>901</v>
      </c>
      <c r="C51" s="113" t="s">
        <v>27</v>
      </c>
      <c r="D51" s="113">
        <v>13</v>
      </c>
      <c r="E51" s="113" t="s">
        <v>16</v>
      </c>
      <c r="F51" s="112"/>
      <c r="G51" s="152">
        <f>G52</f>
        <v>33356</v>
      </c>
      <c r="H51" s="152">
        <f>H52</f>
        <v>32335.8</v>
      </c>
      <c r="I51" s="153">
        <f>I52</f>
        <v>33356</v>
      </c>
    </row>
    <row r="52" spans="1:9" ht="33" x14ac:dyDescent="0.25">
      <c r="A52" s="114" t="s">
        <v>44</v>
      </c>
      <c r="B52" s="115">
        <v>901</v>
      </c>
      <c r="C52" s="116" t="s">
        <v>27</v>
      </c>
      <c r="D52" s="116">
        <v>13</v>
      </c>
      <c r="E52" s="116" t="s">
        <v>17</v>
      </c>
      <c r="F52" s="115"/>
      <c r="G52" s="155">
        <f>G53+G56</f>
        <v>33356</v>
      </c>
      <c r="H52" s="155">
        <f>H53+H56</f>
        <v>32335.8</v>
      </c>
      <c r="I52" s="156">
        <f>I53+I56</f>
        <v>33356</v>
      </c>
    </row>
    <row r="53" spans="1:9" ht="82.5" x14ac:dyDescent="0.25">
      <c r="A53" s="114" t="s">
        <v>5</v>
      </c>
      <c r="B53" s="115">
        <v>901</v>
      </c>
      <c r="C53" s="116" t="s">
        <v>27</v>
      </c>
      <c r="D53" s="116">
        <v>13</v>
      </c>
      <c r="E53" s="116" t="s">
        <v>17</v>
      </c>
      <c r="F53" s="115">
        <v>100</v>
      </c>
      <c r="G53" s="155">
        <f>G54+G55</f>
        <v>31000</v>
      </c>
      <c r="H53" s="155">
        <f>H54+H55</f>
        <v>30635.8</v>
      </c>
      <c r="I53" s="156">
        <f>I54+I55</f>
        <v>31000</v>
      </c>
    </row>
    <row r="54" spans="1:9" ht="16.5" x14ac:dyDescent="0.25">
      <c r="A54" s="167" t="s">
        <v>69</v>
      </c>
      <c r="B54" s="115">
        <v>901</v>
      </c>
      <c r="C54" s="116" t="s">
        <v>27</v>
      </c>
      <c r="D54" s="116">
        <v>13</v>
      </c>
      <c r="E54" s="116" t="s">
        <v>17</v>
      </c>
      <c r="F54" s="115">
        <v>111</v>
      </c>
      <c r="G54" s="155">
        <v>23809.5</v>
      </c>
      <c r="H54" s="155">
        <v>23529.8</v>
      </c>
      <c r="I54" s="156">
        <v>23809.5</v>
      </c>
    </row>
    <row r="55" spans="1:9" ht="49.5" x14ac:dyDescent="0.25">
      <c r="A55" s="114" t="s">
        <v>75</v>
      </c>
      <c r="B55" s="115">
        <v>901</v>
      </c>
      <c r="C55" s="116" t="s">
        <v>27</v>
      </c>
      <c r="D55" s="116">
        <v>13</v>
      </c>
      <c r="E55" s="116" t="s">
        <v>17</v>
      </c>
      <c r="F55" s="115">
        <v>119</v>
      </c>
      <c r="G55" s="155">
        <v>7190.5</v>
      </c>
      <c r="H55" s="155">
        <v>7106</v>
      </c>
      <c r="I55" s="156">
        <v>7190.5</v>
      </c>
    </row>
    <row r="56" spans="1:9" ht="33" x14ac:dyDescent="0.25">
      <c r="A56" s="114" t="s">
        <v>6</v>
      </c>
      <c r="B56" s="115">
        <v>901</v>
      </c>
      <c r="C56" s="116" t="s">
        <v>27</v>
      </c>
      <c r="D56" s="116">
        <v>13</v>
      </c>
      <c r="E56" s="116" t="s">
        <v>17</v>
      </c>
      <c r="F56" s="115">
        <v>200</v>
      </c>
      <c r="G56" s="155">
        <f>SUM(G57:G58)</f>
        <v>2356</v>
      </c>
      <c r="H56" s="155">
        <f t="shared" ref="H56:I56" si="9">SUM(H57:H58)</f>
        <v>1700</v>
      </c>
      <c r="I56" s="156">
        <f t="shared" si="9"/>
        <v>2356</v>
      </c>
    </row>
    <row r="57" spans="1:9" ht="16.5" x14ac:dyDescent="0.25">
      <c r="A57" s="165" t="s">
        <v>74</v>
      </c>
      <c r="B57" s="118">
        <v>901</v>
      </c>
      <c r="C57" s="119" t="s">
        <v>27</v>
      </c>
      <c r="D57" s="119">
        <v>13</v>
      </c>
      <c r="E57" s="119" t="s">
        <v>17</v>
      </c>
      <c r="F57" s="118">
        <v>244</v>
      </c>
      <c r="G57" s="157">
        <v>2156</v>
      </c>
      <c r="H57" s="157">
        <v>1500</v>
      </c>
      <c r="I57" s="158">
        <v>2156</v>
      </c>
    </row>
    <row r="58" spans="1:9" ht="16.5" x14ac:dyDescent="0.25">
      <c r="A58" s="165" t="s">
        <v>76</v>
      </c>
      <c r="B58" s="118">
        <v>901</v>
      </c>
      <c r="C58" s="119" t="s">
        <v>27</v>
      </c>
      <c r="D58" s="119">
        <v>13</v>
      </c>
      <c r="E58" s="119" t="s">
        <v>17</v>
      </c>
      <c r="F58" s="118">
        <v>247</v>
      </c>
      <c r="G58" s="157">
        <v>200</v>
      </c>
      <c r="H58" s="157">
        <v>200</v>
      </c>
      <c r="I58" s="158">
        <v>200</v>
      </c>
    </row>
    <row r="59" spans="1:9" ht="49.5" x14ac:dyDescent="0.25">
      <c r="A59" s="168" t="s">
        <v>170</v>
      </c>
      <c r="B59" s="118">
        <v>901</v>
      </c>
      <c r="C59" s="119" t="s">
        <v>27</v>
      </c>
      <c r="D59" s="119">
        <v>13</v>
      </c>
      <c r="E59" s="119" t="s">
        <v>169</v>
      </c>
      <c r="F59" s="118"/>
      <c r="G59" s="157">
        <f>SUM(G60+G63)</f>
        <v>1687.2</v>
      </c>
      <c r="H59" s="157">
        <f t="shared" ref="H59:I59" si="10">SUM(H60+H63)</f>
        <v>1687.2</v>
      </c>
      <c r="I59" s="158">
        <f t="shared" si="10"/>
        <v>1687.2</v>
      </c>
    </row>
    <row r="60" spans="1:9" ht="82.5" x14ac:dyDescent="0.25">
      <c r="A60" s="169" t="s">
        <v>5</v>
      </c>
      <c r="B60" s="118">
        <v>901</v>
      </c>
      <c r="C60" s="119" t="s">
        <v>27</v>
      </c>
      <c r="D60" s="119">
        <v>13</v>
      </c>
      <c r="E60" s="119" t="s">
        <v>169</v>
      </c>
      <c r="F60" s="118">
        <v>100</v>
      </c>
      <c r="G60" s="157">
        <f>SUM(G61:G62)</f>
        <v>1467.2</v>
      </c>
      <c r="H60" s="157">
        <f t="shared" ref="H60:I60" si="11">SUM(H61:H62)</f>
        <v>1467.2</v>
      </c>
      <c r="I60" s="158">
        <f t="shared" si="11"/>
        <v>1467.2</v>
      </c>
    </row>
    <row r="61" spans="1:9" ht="33" x14ac:dyDescent="0.25">
      <c r="A61" s="114" t="s">
        <v>70</v>
      </c>
      <c r="B61" s="118">
        <v>901</v>
      </c>
      <c r="C61" s="119" t="s">
        <v>27</v>
      </c>
      <c r="D61" s="119">
        <v>13</v>
      </c>
      <c r="E61" s="119" t="s">
        <v>169</v>
      </c>
      <c r="F61" s="118">
        <v>121</v>
      </c>
      <c r="G61" s="157">
        <v>1126.9000000000001</v>
      </c>
      <c r="H61" s="157">
        <v>1126.9000000000001</v>
      </c>
      <c r="I61" s="158">
        <v>1126.9000000000001</v>
      </c>
    </row>
    <row r="62" spans="1:9" ht="66" x14ac:dyDescent="0.25">
      <c r="A62" s="114" t="s">
        <v>71</v>
      </c>
      <c r="B62" s="118">
        <v>901</v>
      </c>
      <c r="C62" s="119" t="s">
        <v>27</v>
      </c>
      <c r="D62" s="119">
        <v>13</v>
      </c>
      <c r="E62" s="119" t="s">
        <v>169</v>
      </c>
      <c r="F62" s="118">
        <v>129</v>
      </c>
      <c r="G62" s="157">
        <v>340.3</v>
      </c>
      <c r="H62" s="157">
        <v>340.3</v>
      </c>
      <c r="I62" s="158">
        <v>340.3</v>
      </c>
    </row>
    <row r="63" spans="1:9" ht="33" x14ac:dyDescent="0.25">
      <c r="A63" s="164" t="s">
        <v>6</v>
      </c>
      <c r="B63" s="118">
        <v>901</v>
      </c>
      <c r="C63" s="119" t="s">
        <v>27</v>
      </c>
      <c r="D63" s="119">
        <v>13</v>
      </c>
      <c r="E63" s="119" t="s">
        <v>169</v>
      </c>
      <c r="F63" s="118">
        <v>200</v>
      </c>
      <c r="G63" s="157">
        <f>SUM(G64)</f>
        <v>220</v>
      </c>
      <c r="H63" s="157">
        <f t="shared" ref="H63:I63" si="12">SUM(H64)</f>
        <v>220</v>
      </c>
      <c r="I63" s="158">
        <f t="shared" si="12"/>
        <v>220</v>
      </c>
    </row>
    <row r="64" spans="1:9" ht="17.25" thickBot="1" x14ac:dyDescent="0.3">
      <c r="A64" s="117" t="s">
        <v>74</v>
      </c>
      <c r="B64" s="118">
        <v>901</v>
      </c>
      <c r="C64" s="119" t="s">
        <v>27</v>
      </c>
      <c r="D64" s="119">
        <v>13</v>
      </c>
      <c r="E64" s="119" t="s">
        <v>169</v>
      </c>
      <c r="F64" s="118">
        <v>244</v>
      </c>
      <c r="G64" s="157">
        <v>220</v>
      </c>
      <c r="H64" s="157">
        <v>220</v>
      </c>
      <c r="I64" s="158">
        <v>220</v>
      </c>
    </row>
    <row r="65" spans="1:9" ht="17.25" thickBot="1" x14ac:dyDescent="0.3">
      <c r="A65" s="170" t="s">
        <v>171</v>
      </c>
      <c r="B65" s="171" t="s">
        <v>150</v>
      </c>
      <c r="C65" s="171" t="s">
        <v>29</v>
      </c>
      <c r="D65" s="171" t="s">
        <v>28</v>
      </c>
      <c r="E65" s="171"/>
      <c r="F65" s="171"/>
      <c r="G65" s="161">
        <f>SUM(G66)</f>
        <v>384.70000000000005</v>
      </c>
      <c r="H65" s="161">
        <f t="shared" ref="H65:I67" si="13">SUM(H66)</f>
        <v>406.5</v>
      </c>
      <c r="I65" s="144">
        <f t="shared" si="13"/>
        <v>415.6</v>
      </c>
    </row>
    <row r="66" spans="1:9" ht="16.5" x14ac:dyDescent="0.25">
      <c r="A66" s="172" t="s">
        <v>172</v>
      </c>
      <c r="B66" s="173" t="s">
        <v>150</v>
      </c>
      <c r="C66" s="173" t="s">
        <v>29</v>
      </c>
      <c r="D66" s="173" t="s">
        <v>30</v>
      </c>
      <c r="E66" s="173"/>
      <c r="F66" s="173"/>
      <c r="G66" s="174">
        <f>SUM(G67)</f>
        <v>384.70000000000005</v>
      </c>
      <c r="H66" s="174">
        <f t="shared" si="13"/>
        <v>406.5</v>
      </c>
      <c r="I66" s="175">
        <f t="shared" si="13"/>
        <v>415.6</v>
      </c>
    </row>
    <row r="67" spans="1:9" ht="16.5" x14ac:dyDescent="0.25">
      <c r="A67" s="169" t="s">
        <v>39</v>
      </c>
      <c r="B67" s="176" t="s">
        <v>150</v>
      </c>
      <c r="C67" s="176" t="s">
        <v>29</v>
      </c>
      <c r="D67" s="176" t="s">
        <v>30</v>
      </c>
      <c r="E67" s="176" t="s">
        <v>168</v>
      </c>
      <c r="F67" s="176"/>
      <c r="G67" s="157">
        <f>SUM(G68)</f>
        <v>384.70000000000005</v>
      </c>
      <c r="H67" s="157">
        <f t="shared" si="13"/>
        <v>406.5</v>
      </c>
      <c r="I67" s="158">
        <f t="shared" si="13"/>
        <v>415.6</v>
      </c>
    </row>
    <row r="68" spans="1:9" ht="49.5" x14ac:dyDescent="0.25">
      <c r="A68" s="169" t="s">
        <v>173</v>
      </c>
      <c r="B68" s="176" t="s">
        <v>150</v>
      </c>
      <c r="C68" s="176" t="s">
        <v>29</v>
      </c>
      <c r="D68" s="176" t="s">
        <v>30</v>
      </c>
      <c r="E68" s="176" t="s">
        <v>175</v>
      </c>
      <c r="F68" s="176"/>
      <c r="G68" s="157">
        <f>SUM(G69+G73)</f>
        <v>384.70000000000005</v>
      </c>
      <c r="H68" s="157">
        <f t="shared" ref="H68:I68" si="14">SUM(H69+H73)</f>
        <v>406.5</v>
      </c>
      <c r="I68" s="158">
        <f t="shared" si="14"/>
        <v>415.6</v>
      </c>
    </row>
    <row r="69" spans="1:9" ht="82.5" x14ac:dyDescent="0.25">
      <c r="A69" s="169" t="s">
        <v>5</v>
      </c>
      <c r="B69" s="176" t="s">
        <v>150</v>
      </c>
      <c r="C69" s="176" t="s">
        <v>29</v>
      </c>
      <c r="D69" s="176" t="s">
        <v>30</v>
      </c>
      <c r="E69" s="176" t="s">
        <v>175</v>
      </c>
      <c r="F69" s="176" t="s">
        <v>174</v>
      </c>
      <c r="G69" s="157">
        <f>SUM(G70:G72)</f>
        <v>364.70000000000005</v>
      </c>
      <c r="H69" s="157">
        <f t="shared" ref="H69:I69" si="15">SUM(H70:H72)</f>
        <v>386.5</v>
      </c>
      <c r="I69" s="158">
        <f t="shared" si="15"/>
        <v>395.6</v>
      </c>
    </row>
    <row r="70" spans="1:9" ht="33" x14ac:dyDescent="0.25">
      <c r="A70" s="114" t="s">
        <v>70</v>
      </c>
      <c r="B70" s="176" t="s">
        <v>150</v>
      </c>
      <c r="C70" s="176" t="s">
        <v>29</v>
      </c>
      <c r="D70" s="176" t="s">
        <v>30</v>
      </c>
      <c r="E70" s="176" t="s">
        <v>175</v>
      </c>
      <c r="F70" s="118">
        <v>121</v>
      </c>
      <c r="G70" s="157">
        <v>269.3</v>
      </c>
      <c r="H70" s="157">
        <v>286.10000000000002</v>
      </c>
      <c r="I70" s="158">
        <v>293.10000000000002</v>
      </c>
    </row>
    <row r="71" spans="1:9" ht="33" x14ac:dyDescent="0.25">
      <c r="A71" s="114" t="s">
        <v>72</v>
      </c>
      <c r="B71" s="176" t="s">
        <v>150</v>
      </c>
      <c r="C71" s="176" t="s">
        <v>29</v>
      </c>
      <c r="D71" s="176" t="s">
        <v>30</v>
      </c>
      <c r="E71" s="176" t="s">
        <v>175</v>
      </c>
      <c r="F71" s="118">
        <v>122</v>
      </c>
      <c r="G71" s="157">
        <v>14</v>
      </c>
      <c r="H71" s="157">
        <v>14</v>
      </c>
      <c r="I71" s="158">
        <v>14</v>
      </c>
    </row>
    <row r="72" spans="1:9" ht="66" x14ac:dyDescent="0.25">
      <c r="A72" s="114" t="s">
        <v>71</v>
      </c>
      <c r="B72" s="176" t="s">
        <v>150</v>
      </c>
      <c r="C72" s="176" t="s">
        <v>29</v>
      </c>
      <c r="D72" s="176" t="s">
        <v>30</v>
      </c>
      <c r="E72" s="176" t="s">
        <v>175</v>
      </c>
      <c r="F72" s="118">
        <v>129</v>
      </c>
      <c r="G72" s="157">
        <v>81.400000000000006</v>
      </c>
      <c r="H72" s="157">
        <v>86.4</v>
      </c>
      <c r="I72" s="158">
        <v>88.5</v>
      </c>
    </row>
    <row r="73" spans="1:9" ht="33" x14ac:dyDescent="0.25">
      <c r="A73" s="164" t="s">
        <v>6</v>
      </c>
      <c r="B73" s="176" t="s">
        <v>150</v>
      </c>
      <c r="C73" s="176" t="s">
        <v>29</v>
      </c>
      <c r="D73" s="176" t="s">
        <v>30</v>
      </c>
      <c r="E73" s="176" t="s">
        <v>175</v>
      </c>
      <c r="F73" s="118">
        <v>200</v>
      </c>
      <c r="G73" s="157">
        <f>SUM(G74)</f>
        <v>20</v>
      </c>
      <c r="H73" s="157">
        <f t="shared" ref="H73:I73" si="16">SUM(H74)</f>
        <v>20</v>
      </c>
      <c r="I73" s="158">
        <f t="shared" si="16"/>
        <v>20</v>
      </c>
    </row>
    <row r="74" spans="1:9" ht="17.25" thickBot="1" x14ac:dyDescent="0.3">
      <c r="A74" s="117" t="s">
        <v>74</v>
      </c>
      <c r="B74" s="177" t="s">
        <v>150</v>
      </c>
      <c r="C74" s="177" t="s">
        <v>29</v>
      </c>
      <c r="D74" s="177" t="s">
        <v>30</v>
      </c>
      <c r="E74" s="177" t="s">
        <v>175</v>
      </c>
      <c r="F74" s="118">
        <v>244</v>
      </c>
      <c r="G74" s="157">
        <v>20</v>
      </c>
      <c r="H74" s="157">
        <v>20</v>
      </c>
      <c r="I74" s="158">
        <v>20</v>
      </c>
    </row>
    <row r="75" spans="1:9" ht="33.75" thickBot="1" x14ac:dyDescent="0.3">
      <c r="A75" s="178" t="s">
        <v>176</v>
      </c>
      <c r="B75" s="171" t="s">
        <v>150</v>
      </c>
      <c r="C75" s="171" t="s">
        <v>30</v>
      </c>
      <c r="D75" s="171" t="s">
        <v>28</v>
      </c>
      <c r="E75" s="171"/>
      <c r="F75" s="171"/>
      <c r="G75" s="161">
        <f>SUM(G76)</f>
        <v>21398.400000000001</v>
      </c>
      <c r="H75" s="161">
        <f t="shared" ref="H75:I77" si="17">SUM(H76)</f>
        <v>4930</v>
      </c>
      <c r="I75" s="144">
        <f t="shared" si="17"/>
        <v>5000</v>
      </c>
    </row>
    <row r="76" spans="1:9" ht="16.5" x14ac:dyDescent="0.25">
      <c r="A76" s="179" t="s">
        <v>177</v>
      </c>
      <c r="B76" s="173" t="s">
        <v>150</v>
      </c>
      <c r="C76" s="173" t="s">
        <v>30</v>
      </c>
      <c r="D76" s="173" t="s">
        <v>33</v>
      </c>
      <c r="E76" s="173"/>
      <c r="F76" s="173"/>
      <c r="G76" s="174">
        <f>SUM(G77)</f>
        <v>21398.400000000001</v>
      </c>
      <c r="H76" s="174">
        <f t="shared" si="17"/>
        <v>4930</v>
      </c>
      <c r="I76" s="175">
        <f t="shared" si="17"/>
        <v>5000</v>
      </c>
    </row>
    <row r="77" spans="1:9" ht="49.5" x14ac:dyDescent="0.25">
      <c r="A77" s="180" t="s">
        <v>178</v>
      </c>
      <c r="B77" s="176" t="s">
        <v>150</v>
      </c>
      <c r="C77" s="176" t="s">
        <v>30</v>
      </c>
      <c r="D77" s="176" t="s">
        <v>33</v>
      </c>
      <c r="E77" s="176" t="s">
        <v>14</v>
      </c>
      <c r="F77" s="181"/>
      <c r="G77" s="157">
        <f>SUM(G78)</f>
        <v>21398.400000000001</v>
      </c>
      <c r="H77" s="157">
        <f t="shared" si="17"/>
        <v>4930</v>
      </c>
      <c r="I77" s="158">
        <f t="shared" si="17"/>
        <v>5000</v>
      </c>
    </row>
    <row r="78" spans="1:9" ht="33" x14ac:dyDescent="0.25">
      <c r="A78" s="169" t="s">
        <v>44</v>
      </c>
      <c r="B78" s="176" t="s">
        <v>150</v>
      </c>
      <c r="C78" s="176" t="s">
        <v>30</v>
      </c>
      <c r="D78" s="176" t="s">
        <v>33</v>
      </c>
      <c r="E78" s="176" t="s">
        <v>180</v>
      </c>
      <c r="F78" s="176"/>
      <c r="G78" s="157">
        <f>SUM(G79+G82)</f>
        <v>21398.400000000001</v>
      </c>
      <c r="H78" s="157">
        <f t="shared" ref="H78:I78" si="18">SUM(H79+H82)</f>
        <v>4930</v>
      </c>
      <c r="I78" s="158">
        <f t="shared" si="18"/>
        <v>5000</v>
      </c>
    </row>
    <row r="79" spans="1:9" ht="82.5" x14ac:dyDescent="0.25">
      <c r="A79" s="169" t="s">
        <v>5</v>
      </c>
      <c r="B79" s="176" t="s">
        <v>150</v>
      </c>
      <c r="C79" s="176" t="s">
        <v>30</v>
      </c>
      <c r="D79" s="176" t="s">
        <v>33</v>
      </c>
      <c r="E79" s="176" t="s">
        <v>180</v>
      </c>
      <c r="F79" s="176" t="s">
        <v>174</v>
      </c>
      <c r="G79" s="157">
        <f>SUM(G80:G81)</f>
        <v>4900</v>
      </c>
      <c r="H79" s="157">
        <f t="shared" ref="H79:I79" si="19">SUM(H80:H81)</f>
        <v>4900</v>
      </c>
      <c r="I79" s="158">
        <f t="shared" si="19"/>
        <v>4900</v>
      </c>
    </row>
    <row r="80" spans="1:9" ht="16.5" x14ac:dyDescent="0.25">
      <c r="A80" s="167" t="s">
        <v>69</v>
      </c>
      <c r="B80" s="176" t="s">
        <v>150</v>
      </c>
      <c r="C80" s="176" t="s">
        <v>30</v>
      </c>
      <c r="D80" s="176" t="s">
        <v>33</v>
      </c>
      <c r="E80" s="176" t="s">
        <v>180</v>
      </c>
      <c r="F80" s="118">
        <v>111</v>
      </c>
      <c r="G80" s="157">
        <v>3763.4</v>
      </c>
      <c r="H80" s="157">
        <v>3763.4</v>
      </c>
      <c r="I80" s="158">
        <v>3763.4</v>
      </c>
    </row>
    <row r="81" spans="1:9" ht="49.5" x14ac:dyDescent="0.25">
      <c r="A81" s="114" t="s">
        <v>75</v>
      </c>
      <c r="B81" s="176" t="s">
        <v>150</v>
      </c>
      <c r="C81" s="176" t="s">
        <v>30</v>
      </c>
      <c r="D81" s="176" t="s">
        <v>33</v>
      </c>
      <c r="E81" s="176" t="s">
        <v>180</v>
      </c>
      <c r="F81" s="118">
        <v>119</v>
      </c>
      <c r="G81" s="157">
        <v>1136.5999999999999</v>
      </c>
      <c r="H81" s="157">
        <v>1136.5999999999999</v>
      </c>
      <c r="I81" s="158">
        <v>1136.5999999999999</v>
      </c>
    </row>
    <row r="82" spans="1:9" ht="33" x14ac:dyDescent="0.25">
      <c r="A82" s="114" t="s">
        <v>6</v>
      </c>
      <c r="B82" s="176" t="s">
        <v>150</v>
      </c>
      <c r="C82" s="176" t="s">
        <v>30</v>
      </c>
      <c r="D82" s="176" t="s">
        <v>33</v>
      </c>
      <c r="E82" s="176" t="s">
        <v>180</v>
      </c>
      <c r="F82" s="118">
        <v>200</v>
      </c>
      <c r="G82" s="157">
        <f>SUM(G83)</f>
        <v>16498.400000000001</v>
      </c>
      <c r="H82" s="157">
        <f t="shared" ref="H82:I82" si="20">SUM(H83)</f>
        <v>30</v>
      </c>
      <c r="I82" s="158">
        <f t="shared" si="20"/>
        <v>100</v>
      </c>
    </row>
    <row r="83" spans="1:9" ht="17.25" thickBot="1" x14ac:dyDescent="0.3">
      <c r="A83" s="165" t="s">
        <v>74</v>
      </c>
      <c r="B83" s="177" t="s">
        <v>150</v>
      </c>
      <c r="C83" s="177" t="s">
        <v>30</v>
      </c>
      <c r="D83" s="177" t="s">
        <v>33</v>
      </c>
      <c r="E83" s="177" t="s">
        <v>180</v>
      </c>
      <c r="F83" s="118">
        <v>244</v>
      </c>
      <c r="G83" s="163">
        <v>16498.400000000001</v>
      </c>
      <c r="H83" s="163">
        <v>30</v>
      </c>
      <c r="I83" s="158">
        <v>100</v>
      </c>
    </row>
    <row r="84" spans="1:9" ht="17.25" thickBot="1" x14ac:dyDescent="0.3">
      <c r="A84" s="108" t="s">
        <v>130</v>
      </c>
      <c r="B84" s="109">
        <v>901</v>
      </c>
      <c r="C84" s="110" t="s">
        <v>31</v>
      </c>
      <c r="D84" s="110" t="s">
        <v>28</v>
      </c>
      <c r="E84" s="110"/>
      <c r="F84" s="109"/>
      <c r="G84" s="161">
        <f t="shared" ref="G84:I86" si="21">G85</f>
        <v>9761.4</v>
      </c>
      <c r="H84" s="161">
        <f t="shared" si="21"/>
        <v>26264.400000000001</v>
      </c>
      <c r="I84" s="144">
        <f t="shared" si="21"/>
        <v>27461.7</v>
      </c>
    </row>
    <row r="85" spans="1:9" ht="16.5" x14ac:dyDescent="0.25">
      <c r="A85" s="111" t="s">
        <v>45</v>
      </c>
      <c r="B85" s="112">
        <v>901</v>
      </c>
      <c r="C85" s="113" t="s">
        <v>31</v>
      </c>
      <c r="D85" s="113" t="s">
        <v>33</v>
      </c>
      <c r="E85" s="113"/>
      <c r="F85" s="112"/>
      <c r="G85" s="152">
        <f t="shared" si="21"/>
        <v>9761.4</v>
      </c>
      <c r="H85" s="152">
        <f t="shared" si="21"/>
        <v>26264.400000000001</v>
      </c>
      <c r="I85" s="153">
        <f t="shared" si="21"/>
        <v>27461.7</v>
      </c>
    </row>
    <row r="86" spans="1:9" ht="16.5" x14ac:dyDescent="0.25">
      <c r="A86" s="114" t="s">
        <v>46</v>
      </c>
      <c r="B86" s="115">
        <v>901</v>
      </c>
      <c r="C86" s="116" t="s">
        <v>31</v>
      </c>
      <c r="D86" s="116" t="s">
        <v>33</v>
      </c>
      <c r="E86" s="116" t="s">
        <v>18</v>
      </c>
      <c r="F86" s="115"/>
      <c r="G86" s="155">
        <f t="shared" si="21"/>
        <v>9761.4</v>
      </c>
      <c r="H86" s="155">
        <f t="shared" si="21"/>
        <v>26264.400000000001</v>
      </c>
      <c r="I86" s="156">
        <f t="shared" si="21"/>
        <v>27461.7</v>
      </c>
    </row>
    <row r="87" spans="1:9" ht="33" x14ac:dyDescent="0.25">
      <c r="A87" s="114" t="s">
        <v>47</v>
      </c>
      <c r="B87" s="115">
        <v>901</v>
      </c>
      <c r="C87" s="116" t="s">
        <v>31</v>
      </c>
      <c r="D87" s="116" t="s">
        <v>33</v>
      </c>
      <c r="E87" s="116" t="s">
        <v>19</v>
      </c>
      <c r="F87" s="115"/>
      <c r="G87" s="155">
        <f>SUM(G88)</f>
        <v>9761.4</v>
      </c>
      <c r="H87" s="155">
        <f>SUM(H88)</f>
        <v>26264.400000000001</v>
      </c>
      <c r="I87" s="156">
        <f>SUM(I88)</f>
        <v>27461.7</v>
      </c>
    </row>
    <row r="88" spans="1:9" ht="33" x14ac:dyDescent="0.25">
      <c r="A88" s="114" t="s">
        <v>6</v>
      </c>
      <c r="B88" s="115">
        <v>901</v>
      </c>
      <c r="C88" s="116" t="s">
        <v>31</v>
      </c>
      <c r="D88" s="116" t="s">
        <v>33</v>
      </c>
      <c r="E88" s="116" t="s">
        <v>19</v>
      </c>
      <c r="F88" s="115">
        <v>200</v>
      </c>
      <c r="G88" s="155">
        <f>G89</f>
        <v>9761.4</v>
      </c>
      <c r="H88" s="155">
        <f>H89</f>
        <v>26264.400000000001</v>
      </c>
      <c r="I88" s="156">
        <f>I89</f>
        <v>27461.7</v>
      </c>
    </row>
    <row r="89" spans="1:9" ht="17.25" thickBot="1" x14ac:dyDescent="0.3">
      <c r="A89" s="165" t="s">
        <v>74</v>
      </c>
      <c r="B89" s="118">
        <v>901</v>
      </c>
      <c r="C89" s="119" t="s">
        <v>31</v>
      </c>
      <c r="D89" s="119" t="s">
        <v>33</v>
      </c>
      <c r="E89" s="119" t="s">
        <v>19</v>
      </c>
      <c r="F89" s="118">
        <v>244</v>
      </c>
      <c r="G89" s="157">
        <v>9761.4</v>
      </c>
      <c r="H89" s="157">
        <v>26264.400000000001</v>
      </c>
      <c r="I89" s="158">
        <v>27461.7</v>
      </c>
    </row>
    <row r="90" spans="1:9" ht="17.25" thickBot="1" x14ac:dyDescent="0.3">
      <c r="A90" s="108" t="s">
        <v>131</v>
      </c>
      <c r="B90" s="109">
        <v>901</v>
      </c>
      <c r="C90" s="110" t="s">
        <v>32</v>
      </c>
      <c r="D90" s="110" t="s">
        <v>28</v>
      </c>
      <c r="E90" s="159"/>
      <c r="F90" s="160"/>
      <c r="G90" s="161">
        <f t="shared" ref="G90:I92" si="22">G91</f>
        <v>22493.5</v>
      </c>
      <c r="H90" s="161">
        <f t="shared" si="22"/>
        <v>12246.7</v>
      </c>
      <c r="I90" s="144">
        <f t="shared" si="22"/>
        <v>13583.22</v>
      </c>
    </row>
    <row r="91" spans="1:9" ht="16.5" x14ac:dyDescent="0.25">
      <c r="A91" s="111" t="s">
        <v>48</v>
      </c>
      <c r="B91" s="112">
        <v>901</v>
      </c>
      <c r="C91" s="113" t="s">
        <v>32</v>
      </c>
      <c r="D91" s="113" t="s">
        <v>30</v>
      </c>
      <c r="E91" s="113"/>
      <c r="F91" s="112"/>
      <c r="G91" s="152">
        <f t="shared" si="22"/>
        <v>22493.5</v>
      </c>
      <c r="H91" s="152">
        <f t="shared" si="22"/>
        <v>12246.7</v>
      </c>
      <c r="I91" s="153">
        <f t="shared" si="22"/>
        <v>13583.22</v>
      </c>
    </row>
    <row r="92" spans="1:9" ht="49.5" x14ac:dyDescent="0.25">
      <c r="A92" s="114" t="s">
        <v>49</v>
      </c>
      <c r="B92" s="115">
        <v>901</v>
      </c>
      <c r="C92" s="116" t="s">
        <v>32</v>
      </c>
      <c r="D92" s="116" t="s">
        <v>30</v>
      </c>
      <c r="E92" s="116" t="s">
        <v>20</v>
      </c>
      <c r="F92" s="115"/>
      <c r="G92" s="155">
        <f t="shared" si="22"/>
        <v>22493.5</v>
      </c>
      <c r="H92" s="155">
        <f t="shared" si="22"/>
        <v>12246.7</v>
      </c>
      <c r="I92" s="156">
        <f t="shared" si="22"/>
        <v>13583.22</v>
      </c>
    </row>
    <row r="93" spans="1:9" ht="16.5" x14ac:dyDescent="0.25">
      <c r="A93" s="114" t="s">
        <v>50</v>
      </c>
      <c r="B93" s="115">
        <v>901</v>
      </c>
      <c r="C93" s="116" t="s">
        <v>32</v>
      </c>
      <c r="D93" s="116" t="s">
        <v>30</v>
      </c>
      <c r="E93" s="116" t="s">
        <v>21</v>
      </c>
      <c r="F93" s="115"/>
      <c r="G93" s="155">
        <f>SUM(G94+G96)</f>
        <v>22493.5</v>
      </c>
      <c r="H93" s="155">
        <f>SUM(H94+H96)</f>
        <v>12246.7</v>
      </c>
      <c r="I93" s="156">
        <f>SUM(I94+I96)</f>
        <v>13583.22</v>
      </c>
    </row>
    <row r="94" spans="1:9" ht="33" x14ac:dyDescent="0.25">
      <c r="A94" s="114" t="s">
        <v>6</v>
      </c>
      <c r="B94" s="115">
        <v>901</v>
      </c>
      <c r="C94" s="116" t="s">
        <v>32</v>
      </c>
      <c r="D94" s="116" t="s">
        <v>30</v>
      </c>
      <c r="E94" s="116" t="s">
        <v>21</v>
      </c>
      <c r="F94" s="115">
        <v>200</v>
      </c>
      <c r="G94" s="155">
        <f>G95</f>
        <v>10000</v>
      </c>
      <c r="H94" s="155">
        <f>H95</f>
        <v>0</v>
      </c>
      <c r="I94" s="156">
        <f>I95</f>
        <v>0</v>
      </c>
    </row>
    <row r="95" spans="1:9" ht="16.5" x14ac:dyDescent="0.25">
      <c r="A95" s="167" t="s">
        <v>74</v>
      </c>
      <c r="B95" s="115">
        <v>901</v>
      </c>
      <c r="C95" s="116" t="s">
        <v>32</v>
      </c>
      <c r="D95" s="116" t="s">
        <v>30</v>
      </c>
      <c r="E95" s="116" t="s">
        <v>21</v>
      </c>
      <c r="F95" s="115">
        <v>244</v>
      </c>
      <c r="G95" s="155">
        <v>10000</v>
      </c>
      <c r="H95" s="155">
        <v>0</v>
      </c>
      <c r="I95" s="156">
        <v>0</v>
      </c>
    </row>
    <row r="96" spans="1:9" ht="33" x14ac:dyDescent="0.25">
      <c r="A96" s="111" t="s">
        <v>136</v>
      </c>
      <c r="B96" s="115">
        <v>901</v>
      </c>
      <c r="C96" s="116" t="s">
        <v>32</v>
      </c>
      <c r="D96" s="116" t="s">
        <v>30</v>
      </c>
      <c r="E96" s="116" t="s">
        <v>21</v>
      </c>
      <c r="F96" s="112">
        <v>600</v>
      </c>
      <c r="G96" s="162">
        <f>SUM(G97)</f>
        <v>12493.5</v>
      </c>
      <c r="H96" s="162">
        <f t="shared" ref="H96:I96" si="23">SUM(H97)</f>
        <v>12246.7</v>
      </c>
      <c r="I96" s="156">
        <f t="shared" si="23"/>
        <v>13583.22</v>
      </c>
    </row>
    <row r="97" spans="1:9" ht="66.75" thickBot="1" x14ac:dyDescent="0.3">
      <c r="A97" s="182" t="s">
        <v>142</v>
      </c>
      <c r="B97" s="115">
        <v>901</v>
      </c>
      <c r="C97" s="116" t="s">
        <v>32</v>
      </c>
      <c r="D97" s="116" t="s">
        <v>30</v>
      </c>
      <c r="E97" s="116" t="s">
        <v>21</v>
      </c>
      <c r="F97" s="118">
        <v>611</v>
      </c>
      <c r="G97" s="174">
        <v>12493.5</v>
      </c>
      <c r="H97" s="174">
        <v>12246.7</v>
      </c>
      <c r="I97" s="175">
        <v>13583.22</v>
      </c>
    </row>
    <row r="98" spans="1:9" ht="17.25" thickBot="1" x14ac:dyDescent="0.3">
      <c r="A98" s="108" t="s">
        <v>132</v>
      </c>
      <c r="B98" s="109">
        <v>901</v>
      </c>
      <c r="C98" s="110" t="s">
        <v>34</v>
      </c>
      <c r="D98" s="110" t="s">
        <v>28</v>
      </c>
      <c r="E98" s="110"/>
      <c r="F98" s="109"/>
      <c r="G98" s="161">
        <f t="shared" ref="G98:I99" si="24">G99</f>
        <v>71248.700000000012</v>
      </c>
      <c r="H98" s="161">
        <f t="shared" si="24"/>
        <v>71248.700000000012</v>
      </c>
      <c r="I98" s="144">
        <f t="shared" si="24"/>
        <v>71248.700000000012</v>
      </c>
    </row>
    <row r="99" spans="1:9" ht="17.25" thickBot="1" x14ac:dyDescent="0.3">
      <c r="A99" s="108" t="s">
        <v>51</v>
      </c>
      <c r="B99" s="109">
        <v>901</v>
      </c>
      <c r="C99" s="110" t="s">
        <v>34</v>
      </c>
      <c r="D99" s="110" t="s">
        <v>27</v>
      </c>
      <c r="E99" s="110"/>
      <c r="F99" s="109"/>
      <c r="G99" s="161">
        <f t="shared" si="24"/>
        <v>71248.700000000012</v>
      </c>
      <c r="H99" s="161">
        <f t="shared" si="24"/>
        <v>71248.700000000012</v>
      </c>
      <c r="I99" s="144">
        <f t="shared" si="24"/>
        <v>71248.700000000012</v>
      </c>
    </row>
    <row r="100" spans="1:9" ht="33.75" thickBot="1" x14ac:dyDescent="0.3">
      <c r="A100" s="183" t="s">
        <v>52</v>
      </c>
      <c r="B100" s="132">
        <v>901</v>
      </c>
      <c r="C100" s="134" t="s">
        <v>34</v>
      </c>
      <c r="D100" s="134" t="s">
        <v>27</v>
      </c>
      <c r="E100" s="134" t="s">
        <v>22</v>
      </c>
      <c r="F100" s="132"/>
      <c r="G100" s="184">
        <f>SUM(G101+G104+G107+G110)</f>
        <v>71248.700000000012</v>
      </c>
      <c r="H100" s="184">
        <f>SUM(H101+H104+H107+H110)</f>
        <v>71248.700000000012</v>
      </c>
      <c r="I100" s="185">
        <f>SUM(I101+I104+I107+I110)</f>
        <v>71248.700000000012</v>
      </c>
    </row>
    <row r="101" spans="1:9" ht="17.25" thickBot="1" x14ac:dyDescent="0.3">
      <c r="A101" s="108" t="s">
        <v>53</v>
      </c>
      <c r="B101" s="109">
        <v>901</v>
      </c>
      <c r="C101" s="110" t="s">
        <v>34</v>
      </c>
      <c r="D101" s="110" t="s">
        <v>27</v>
      </c>
      <c r="E101" s="110" t="s">
        <v>23</v>
      </c>
      <c r="F101" s="109"/>
      <c r="G101" s="161">
        <f>G102</f>
        <v>18299.8</v>
      </c>
      <c r="H101" s="161">
        <f>H102</f>
        <v>18299.8</v>
      </c>
      <c r="I101" s="144">
        <f>I102</f>
        <v>18299.8</v>
      </c>
    </row>
    <row r="102" spans="1:9" ht="36.75" customHeight="1" x14ac:dyDescent="0.25">
      <c r="A102" s="111" t="s">
        <v>136</v>
      </c>
      <c r="B102" s="112">
        <v>901</v>
      </c>
      <c r="C102" s="113" t="s">
        <v>34</v>
      </c>
      <c r="D102" s="113" t="s">
        <v>27</v>
      </c>
      <c r="E102" s="113" t="s">
        <v>23</v>
      </c>
      <c r="F102" s="112">
        <v>600</v>
      </c>
      <c r="G102" s="152">
        <f>SUM(G103)</f>
        <v>18299.8</v>
      </c>
      <c r="H102" s="152">
        <f>SUM(H103)</f>
        <v>18299.8</v>
      </c>
      <c r="I102" s="153">
        <f>SUM(I103)</f>
        <v>18299.8</v>
      </c>
    </row>
    <row r="103" spans="1:9" ht="66.75" thickBot="1" x14ac:dyDescent="0.3">
      <c r="A103" s="182" t="s">
        <v>142</v>
      </c>
      <c r="B103" s="118">
        <v>901</v>
      </c>
      <c r="C103" s="119" t="s">
        <v>34</v>
      </c>
      <c r="D103" s="119" t="s">
        <v>27</v>
      </c>
      <c r="E103" s="119" t="s">
        <v>23</v>
      </c>
      <c r="F103" s="118">
        <v>611</v>
      </c>
      <c r="G103" s="157">
        <v>18299.8</v>
      </c>
      <c r="H103" s="157">
        <v>18299.8</v>
      </c>
      <c r="I103" s="158">
        <v>18299.8</v>
      </c>
    </row>
    <row r="104" spans="1:9" ht="17.25" thickBot="1" x14ac:dyDescent="0.3">
      <c r="A104" s="186" t="s">
        <v>54</v>
      </c>
      <c r="B104" s="187">
        <v>901</v>
      </c>
      <c r="C104" s="110" t="s">
        <v>34</v>
      </c>
      <c r="D104" s="110" t="s">
        <v>27</v>
      </c>
      <c r="E104" s="110" t="s">
        <v>24</v>
      </c>
      <c r="F104" s="109"/>
      <c r="G104" s="161">
        <f>G105</f>
        <v>2753.5</v>
      </c>
      <c r="H104" s="161">
        <f>H105</f>
        <v>2753.5</v>
      </c>
      <c r="I104" s="144">
        <f>I105</f>
        <v>2753.5</v>
      </c>
    </row>
    <row r="105" spans="1:9" ht="33" x14ac:dyDescent="0.25">
      <c r="A105" s="111" t="s">
        <v>136</v>
      </c>
      <c r="B105" s="112">
        <v>901</v>
      </c>
      <c r="C105" s="113" t="s">
        <v>34</v>
      </c>
      <c r="D105" s="113" t="s">
        <v>27</v>
      </c>
      <c r="E105" s="113" t="s">
        <v>24</v>
      </c>
      <c r="F105" s="112">
        <v>600</v>
      </c>
      <c r="G105" s="152">
        <f>SUM(G106)</f>
        <v>2753.5</v>
      </c>
      <c r="H105" s="152">
        <f>SUM(H106)</f>
        <v>2753.5</v>
      </c>
      <c r="I105" s="153">
        <f>SUM(I106)</f>
        <v>2753.5</v>
      </c>
    </row>
    <row r="106" spans="1:9" ht="66.75" thickBot="1" x14ac:dyDescent="0.3">
      <c r="A106" s="182" t="s">
        <v>142</v>
      </c>
      <c r="B106" s="118">
        <v>901</v>
      </c>
      <c r="C106" s="119" t="s">
        <v>34</v>
      </c>
      <c r="D106" s="119" t="s">
        <v>27</v>
      </c>
      <c r="E106" s="119" t="s">
        <v>24</v>
      </c>
      <c r="F106" s="118">
        <v>611</v>
      </c>
      <c r="G106" s="157">
        <v>2753.5</v>
      </c>
      <c r="H106" s="157">
        <v>2753.5</v>
      </c>
      <c r="I106" s="158">
        <v>2753.5</v>
      </c>
    </row>
    <row r="107" spans="1:9" ht="83.25" thickBot="1" x14ac:dyDescent="0.3">
      <c r="A107" s="188" t="s">
        <v>55</v>
      </c>
      <c r="B107" s="109">
        <v>901</v>
      </c>
      <c r="C107" s="110" t="s">
        <v>34</v>
      </c>
      <c r="D107" s="110" t="s">
        <v>27</v>
      </c>
      <c r="E107" s="110" t="s">
        <v>25</v>
      </c>
      <c r="F107" s="109"/>
      <c r="G107" s="161">
        <f>G108</f>
        <v>35105.300000000003</v>
      </c>
      <c r="H107" s="161">
        <f>H108</f>
        <v>35105.300000000003</v>
      </c>
      <c r="I107" s="144">
        <f>I108</f>
        <v>35105.300000000003</v>
      </c>
    </row>
    <row r="108" spans="1:9" ht="29.25" customHeight="1" x14ac:dyDescent="0.25">
      <c r="A108" s="111" t="s">
        <v>136</v>
      </c>
      <c r="B108" s="112">
        <v>901</v>
      </c>
      <c r="C108" s="113" t="s">
        <v>34</v>
      </c>
      <c r="D108" s="113" t="s">
        <v>27</v>
      </c>
      <c r="E108" s="113" t="s">
        <v>25</v>
      </c>
      <c r="F108" s="112">
        <v>600</v>
      </c>
      <c r="G108" s="152">
        <f>SUM(G109)</f>
        <v>35105.300000000003</v>
      </c>
      <c r="H108" s="152">
        <f>SUM(H109)</f>
        <v>35105.300000000003</v>
      </c>
      <c r="I108" s="153">
        <f>SUM(I109)</f>
        <v>35105.300000000003</v>
      </c>
    </row>
    <row r="109" spans="1:9" ht="66.75" thickBot="1" x14ac:dyDescent="0.3">
      <c r="A109" s="182" t="s">
        <v>142</v>
      </c>
      <c r="B109" s="118">
        <v>901</v>
      </c>
      <c r="C109" s="119" t="s">
        <v>34</v>
      </c>
      <c r="D109" s="119" t="s">
        <v>27</v>
      </c>
      <c r="E109" s="119" t="s">
        <v>25</v>
      </c>
      <c r="F109" s="118">
        <v>611</v>
      </c>
      <c r="G109" s="157">
        <v>35105.300000000003</v>
      </c>
      <c r="H109" s="157">
        <v>35105.300000000003</v>
      </c>
      <c r="I109" s="158">
        <v>35105.300000000003</v>
      </c>
    </row>
    <row r="110" spans="1:9" ht="50.25" thickBot="1" x14ac:dyDescent="0.3">
      <c r="A110" s="108" t="s">
        <v>92</v>
      </c>
      <c r="B110" s="109">
        <v>901</v>
      </c>
      <c r="C110" s="110" t="s">
        <v>34</v>
      </c>
      <c r="D110" s="110" t="s">
        <v>27</v>
      </c>
      <c r="E110" s="110" t="s">
        <v>93</v>
      </c>
      <c r="F110" s="109"/>
      <c r="G110" s="161">
        <f>G111</f>
        <v>15090.1</v>
      </c>
      <c r="H110" s="161">
        <f>H111</f>
        <v>15090.1</v>
      </c>
      <c r="I110" s="144">
        <f>I111</f>
        <v>15090.1</v>
      </c>
    </row>
    <row r="111" spans="1:9" ht="33" x14ac:dyDescent="0.25">
      <c r="A111" s="111" t="s">
        <v>136</v>
      </c>
      <c r="B111" s="112">
        <v>901</v>
      </c>
      <c r="C111" s="113" t="s">
        <v>34</v>
      </c>
      <c r="D111" s="113" t="s">
        <v>27</v>
      </c>
      <c r="E111" s="113" t="s">
        <v>93</v>
      </c>
      <c r="F111" s="112">
        <v>600</v>
      </c>
      <c r="G111" s="152">
        <f>SUM(G112)</f>
        <v>15090.1</v>
      </c>
      <c r="H111" s="152">
        <f>SUM(H112)</f>
        <v>15090.1</v>
      </c>
      <c r="I111" s="153">
        <f>SUM(I112)</f>
        <v>15090.1</v>
      </c>
    </row>
    <row r="112" spans="1:9" ht="66.75" thickBot="1" x14ac:dyDescent="0.3">
      <c r="A112" s="182" t="s">
        <v>142</v>
      </c>
      <c r="B112" s="118">
        <v>901</v>
      </c>
      <c r="C112" s="119" t="s">
        <v>34</v>
      </c>
      <c r="D112" s="119" t="s">
        <v>27</v>
      </c>
      <c r="E112" s="119" t="s">
        <v>93</v>
      </c>
      <c r="F112" s="118">
        <v>611</v>
      </c>
      <c r="G112" s="157">
        <v>15090.1</v>
      </c>
      <c r="H112" s="157">
        <v>15090.1</v>
      </c>
      <c r="I112" s="158">
        <v>15090.1</v>
      </c>
    </row>
    <row r="113" spans="1:9" ht="17.25" thickBot="1" x14ac:dyDescent="0.3">
      <c r="A113" s="108" t="s">
        <v>133</v>
      </c>
      <c r="B113" s="109">
        <v>901</v>
      </c>
      <c r="C113" s="110">
        <v>11</v>
      </c>
      <c r="D113" s="110" t="s">
        <v>28</v>
      </c>
      <c r="E113" s="159"/>
      <c r="F113" s="160"/>
      <c r="G113" s="161">
        <f t="shared" ref="G113:I115" si="25">G114</f>
        <v>13090.6</v>
      </c>
      <c r="H113" s="161">
        <f t="shared" si="25"/>
        <v>13090.6</v>
      </c>
      <c r="I113" s="144">
        <f t="shared" si="25"/>
        <v>13090.6</v>
      </c>
    </row>
    <row r="114" spans="1:9" ht="17.25" thickBot="1" x14ac:dyDescent="0.3">
      <c r="A114" s="183" t="s">
        <v>56</v>
      </c>
      <c r="B114" s="189">
        <v>901</v>
      </c>
      <c r="C114" s="190">
        <v>11</v>
      </c>
      <c r="D114" s="190" t="s">
        <v>27</v>
      </c>
      <c r="E114" s="190"/>
      <c r="F114" s="189"/>
      <c r="G114" s="174">
        <f t="shared" si="25"/>
        <v>13090.6</v>
      </c>
      <c r="H114" s="174">
        <f t="shared" si="25"/>
        <v>13090.6</v>
      </c>
      <c r="I114" s="175">
        <f t="shared" si="25"/>
        <v>13090.6</v>
      </c>
    </row>
    <row r="115" spans="1:9" ht="66.75" thickBot="1" x14ac:dyDescent="0.3">
      <c r="A115" s="108" t="s">
        <v>57</v>
      </c>
      <c r="B115" s="109">
        <v>901</v>
      </c>
      <c r="C115" s="110">
        <v>11</v>
      </c>
      <c r="D115" s="110" t="s">
        <v>27</v>
      </c>
      <c r="E115" s="110" t="s">
        <v>26</v>
      </c>
      <c r="F115" s="109"/>
      <c r="G115" s="161">
        <f t="shared" si="25"/>
        <v>13090.6</v>
      </c>
      <c r="H115" s="161">
        <f t="shared" si="25"/>
        <v>13090.6</v>
      </c>
      <c r="I115" s="144">
        <f t="shared" si="25"/>
        <v>13090.6</v>
      </c>
    </row>
    <row r="116" spans="1:9" ht="35.25" customHeight="1" x14ac:dyDescent="0.25">
      <c r="A116" s="111" t="s">
        <v>136</v>
      </c>
      <c r="B116" s="112">
        <v>901</v>
      </c>
      <c r="C116" s="113">
        <v>11</v>
      </c>
      <c r="D116" s="113" t="s">
        <v>27</v>
      </c>
      <c r="E116" s="113" t="s">
        <v>26</v>
      </c>
      <c r="F116" s="112">
        <v>600</v>
      </c>
      <c r="G116" s="152">
        <f>SUM(G117)</f>
        <v>13090.6</v>
      </c>
      <c r="H116" s="152">
        <f>SUM(H117)</f>
        <v>13090.6</v>
      </c>
      <c r="I116" s="153">
        <f>SUM(I117)</f>
        <v>13090.6</v>
      </c>
    </row>
    <row r="117" spans="1:9" ht="66.75" thickBot="1" x14ac:dyDescent="0.3">
      <c r="A117" s="182" t="s">
        <v>142</v>
      </c>
      <c r="B117" s="118">
        <v>901</v>
      </c>
      <c r="C117" s="119">
        <v>11</v>
      </c>
      <c r="D117" s="119" t="s">
        <v>27</v>
      </c>
      <c r="E117" s="119" t="s">
        <v>26</v>
      </c>
      <c r="F117" s="191">
        <v>611</v>
      </c>
      <c r="G117" s="192">
        <v>13090.6</v>
      </c>
      <c r="H117" s="192">
        <v>13090.6</v>
      </c>
      <c r="I117" s="193">
        <v>13090.6</v>
      </c>
    </row>
    <row r="118" spans="1:9" ht="17.25" thickBot="1" x14ac:dyDescent="0.3">
      <c r="A118" s="194" t="s">
        <v>94</v>
      </c>
      <c r="B118" s="195"/>
      <c r="C118" s="196"/>
      <c r="D118" s="196"/>
      <c r="E118" s="196"/>
      <c r="F118" s="195"/>
      <c r="G118" s="197">
        <f>G119</f>
        <v>2735.2</v>
      </c>
      <c r="H118" s="197">
        <f>H119</f>
        <v>2715</v>
      </c>
      <c r="I118" s="198">
        <f>I119</f>
        <v>3035</v>
      </c>
    </row>
    <row r="119" spans="1:9" ht="17.25" thickBot="1" x14ac:dyDescent="0.3">
      <c r="A119" s="199" t="s">
        <v>128</v>
      </c>
      <c r="B119" s="187">
        <v>902</v>
      </c>
      <c r="C119" s="110" t="s">
        <v>27</v>
      </c>
      <c r="D119" s="110" t="s">
        <v>30</v>
      </c>
      <c r="E119" s="200"/>
      <c r="F119" s="187"/>
      <c r="G119" s="201">
        <f>SUM(G120)</f>
        <v>2735.2</v>
      </c>
      <c r="H119" s="201">
        <f>SUM(H120)</f>
        <v>2715</v>
      </c>
      <c r="I119" s="202">
        <f>SUM(I120)</f>
        <v>3035</v>
      </c>
    </row>
    <row r="120" spans="1:9" ht="42.75" customHeight="1" x14ac:dyDescent="0.25">
      <c r="A120" s="203" t="s">
        <v>7</v>
      </c>
      <c r="B120" s="112">
        <v>902</v>
      </c>
      <c r="C120" s="113" t="s">
        <v>27</v>
      </c>
      <c r="D120" s="113" t="s">
        <v>30</v>
      </c>
      <c r="E120" s="151"/>
      <c r="F120" s="150"/>
      <c r="G120" s="152">
        <f t="shared" ref="G120:I121" si="26">G121</f>
        <v>2735.2</v>
      </c>
      <c r="H120" s="152">
        <f t="shared" si="26"/>
        <v>2715</v>
      </c>
      <c r="I120" s="153">
        <f t="shared" si="26"/>
        <v>3035</v>
      </c>
    </row>
    <row r="121" spans="1:9" ht="33" x14ac:dyDescent="0.25">
      <c r="A121" s="114" t="s">
        <v>8</v>
      </c>
      <c r="B121" s="115">
        <v>902</v>
      </c>
      <c r="C121" s="116" t="s">
        <v>27</v>
      </c>
      <c r="D121" s="116" t="s">
        <v>30</v>
      </c>
      <c r="E121" s="116" t="s">
        <v>9</v>
      </c>
      <c r="F121" s="154"/>
      <c r="G121" s="155">
        <f t="shared" si="26"/>
        <v>2735.2</v>
      </c>
      <c r="H121" s="155">
        <f t="shared" si="26"/>
        <v>2715</v>
      </c>
      <c r="I121" s="156">
        <f t="shared" si="26"/>
        <v>3035</v>
      </c>
    </row>
    <row r="122" spans="1:9" ht="49.5" x14ac:dyDescent="0.25">
      <c r="A122" s="114" t="s">
        <v>10</v>
      </c>
      <c r="B122" s="115">
        <v>902</v>
      </c>
      <c r="C122" s="116" t="s">
        <v>27</v>
      </c>
      <c r="D122" s="116" t="s">
        <v>30</v>
      </c>
      <c r="E122" s="116" t="s">
        <v>11</v>
      </c>
      <c r="F122" s="154"/>
      <c r="G122" s="155">
        <f>G123+G127</f>
        <v>2735.2</v>
      </c>
      <c r="H122" s="155">
        <f>H123+H127</f>
        <v>2715</v>
      </c>
      <c r="I122" s="156">
        <f>I123+I127</f>
        <v>3035</v>
      </c>
    </row>
    <row r="123" spans="1:9" ht="82.5" x14ac:dyDescent="0.25">
      <c r="A123" s="114" t="s">
        <v>5</v>
      </c>
      <c r="B123" s="115">
        <v>902</v>
      </c>
      <c r="C123" s="116" t="s">
        <v>27</v>
      </c>
      <c r="D123" s="116" t="s">
        <v>30</v>
      </c>
      <c r="E123" s="116" t="s">
        <v>11</v>
      </c>
      <c r="F123" s="115">
        <v>100</v>
      </c>
      <c r="G123" s="155">
        <f>G124++G125</f>
        <v>2700</v>
      </c>
      <c r="H123" s="155">
        <f>H124++H125</f>
        <v>2700</v>
      </c>
      <c r="I123" s="156">
        <f>I124++I125</f>
        <v>3000</v>
      </c>
    </row>
    <row r="124" spans="1:9" ht="33" x14ac:dyDescent="0.25">
      <c r="A124" s="114" t="s">
        <v>70</v>
      </c>
      <c r="B124" s="115">
        <v>902</v>
      </c>
      <c r="C124" s="116" t="s">
        <v>27</v>
      </c>
      <c r="D124" s="116" t="s">
        <v>30</v>
      </c>
      <c r="E124" s="116" t="s">
        <v>11</v>
      </c>
      <c r="F124" s="115">
        <v>121</v>
      </c>
      <c r="G124" s="155">
        <v>2073.6999999999998</v>
      </c>
      <c r="H124" s="155">
        <v>2073.6999999999998</v>
      </c>
      <c r="I124" s="156">
        <v>2304.1999999999998</v>
      </c>
    </row>
    <row r="125" spans="1:9" ht="66" x14ac:dyDescent="0.25">
      <c r="A125" s="114" t="s">
        <v>71</v>
      </c>
      <c r="B125" s="115">
        <v>902</v>
      </c>
      <c r="C125" s="116" t="s">
        <v>27</v>
      </c>
      <c r="D125" s="116" t="s">
        <v>30</v>
      </c>
      <c r="E125" s="116" t="s">
        <v>11</v>
      </c>
      <c r="F125" s="115">
        <v>129</v>
      </c>
      <c r="G125" s="155">
        <v>626.29999999999995</v>
      </c>
      <c r="H125" s="155">
        <v>626.29999999999995</v>
      </c>
      <c r="I125" s="156">
        <v>695.8</v>
      </c>
    </row>
    <row r="126" spans="1:9" ht="33" x14ac:dyDescent="0.25">
      <c r="A126" s="114" t="s">
        <v>6</v>
      </c>
      <c r="B126" s="115">
        <v>902</v>
      </c>
      <c r="C126" s="116" t="s">
        <v>27</v>
      </c>
      <c r="D126" s="116" t="s">
        <v>30</v>
      </c>
      <c r="E126" s="116" t="s">
        <v>11</v>
      </c>
      <c r="F126" s="115">
        <v>200</v>
      </c>
      <c r="G126" s="155">
        <f>G127</f>
        <v>35.200000000000003</v>
      </c>
      <c r="H126" s="155">
        <f>H127</f>
        <v>15</v>
      </c>
      <c r="I126" s="156">
        <f>I127</f>
        <v>35</v>
      </c>
    </row>
    <row r="127" spans="1:9" ht="17.25" thickBot="1" x14ac:dyDescent="0.3">
      <c r="A127" s="165" t="s">
        <v>74</v>
      </c>
      <c r="B127" s="118">
        <v>902</v>
      </c>
      <c r="C127" s="119" t="s">
        <v>27</v>
      </c>
      <c r="D127" s="119" t="s">
        <v>30</v>
      </c>
      <c r="E127" s="119" t="s">
        <v>11</v>
      </c>
      <c r="F127" s="118">
        <v>244</v>
      </c>
      <c r="G127" s="157">
        <v>35.200000000000003</v>
      </c>
      <c r="H127" s="157">
        <v>15</v>
      </c>
      <c r="I127" s="158">
        <v>35</v>
      </c>
    </row>
    <row r="128" spans="1:9" ht="26.25" customHeight="1" thickBot="1" x14ac:dyDescent="0.3">
      <c r="A128" s="186" t="s">
        <v>58</v>
      </c>
      <c r="B128" s="200"/>
      <c r="C128" s="200"/>
      <c r="D128" s="200"/>
      <c r="E128" s="200"/>
      <c r="F128" s="200"/>
      <c r="G128" s="201">
        <f>SUM(G17+G118)</f>
        <v>257097.2</v>
      </c>
      <c r="H128" s="201">
        <f>SUM(H17+H118)</f>
        <v>245955.80000000005</v>
      </c>
      <c r="I128" s="202">
        <f>SUM(I17+I118)</f>
        <v>251499.70000000004</v>
      </c>
    </row>
    <row r="129" spans="1:9" ht="16.5" x14ac:dyDescent="0.25">
      <c r="A129" s="120"/>
      <c r="B129" s="120"/>
      <c r="C129" s="120"/>
      <c r="D129" s="120"/>
      <c r="E129" s="120"/>
      <c r="F129" s="120"/>
      <c r="G129" s="120"/>
      <c r="H129" s="120"/>
      <c r="I129" s="120"/>
    </row>
    <row r="130" spans="1:9" ht="0.75" customHeight="1" x14ac:dyDescent="0.25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ht="15.75" customHeight="1" x14ac:dyDescent="0.25">
      <c r="A131" s="225" t="s">
        <v>77</v>
      </c>
      <c r="B131" s="225"/>
      <c r="C131" s="225"/>
      <c r="D131" s="225"/>
      <c r="E131" s="225"/>
      <c r="F131" s="225"/>
      <c r="G131" s="225"/>
      <c r="H131" s="225"/>
      <c r="I131" s="225"/>
    </row>
    <row r="132" spans="1:9" ht="16.5" x14ac:dyDescent="0.25">
      <c r="A132" s="224" t="s">
        <v>90</v>
      </c>
      <c r="B132" s="224"/>
      <c r="C132" s="224"/>
      <c r="D132" s="224"/>
      <c r="E132" s="224"/>
      <c r="F132" s="224"/>
      <c r="G132" s="224"/>
      <c r="H132" s="224"/>
      <c r="I132" s="224"/>
    </row>
    <row r="133" spans="1:9" ht="16.5" x14ac:dyDescent="0.25">
      <c r="A133" s="224" t="s">
        <v>78</v>
      </c>
      <c r="B133" s="224"/>
      <c r="C133" s="224"/>
      <c r="D133" s="224"/>
      <c r="E133" s="224"/>
      <c r="F133" s="224"/>
      <c r="G133" s="224"/>
      <c r="H133" s="224"/>
      <c r="I133" s="224"/>
    </row>
    <row r="134" spans="1:9" ht="12.75" customHeight="1" x14ac:dyDescent="0.25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ht="16.5" hidden="1" x14ac:dyDescent="0.25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ht="16.5" x14ac:dyDescent="0.25">
      <c r="A136" s="232" t="s">
        <v>60</v>
      </c>
      <c r="B136" s="233" t="s">
        <v>91</v>
      </c>
      <c r="C136" s="234"/>
      <c r="D136" s="234"/>
      <c r="E136" s="234"/>
      <c r="F136" s="235"/>
      <c r="G136" s="247" t="s">
        <v>161</v>
      </c>
      <c r="H136" s="247"/>
      <c r="I136" s="247"/>
    </row>
    <row r="137" spans="1:9" ht="16.5" x14ac:dyDescent="0.25">
      <c r="A137" s="232"/>
      <c r="B137" s="236"/>
      <c r="C137" s="237"/>
      <c r="D137" s="237"/>
      <c r="E137" s="237"/>
      <c r="F137" s="238"/>
      <c r="G137" s="248" t="s">
        <v>166</v>
      </c>
      <c r="H137" s="247" t="s">
        <v>164</v>
      </c>
      <c r="I137" s="247"/>
    </row>
    <row r="138" spans="1:9" ht="33" x14ac:dyDescent="0.25">
      <c r="A138" s="232"/>
      <c r="B138" s="239"/>
      <c r="C138" s="240"/>
      <c r="D138" s="240"/>
      <c r="E138" s="240"/>
      <c r="F138" s="241"/>
      <c r="G138" s="248"/>
      <c r="H138" s="204" t="s">
        <v>162</v>
      </c>
      <c r="I138" s="115" t="s">
        <v>165</v>
      </c>
    </row>
    <row r="139" spans="1:9" ht="16.5" x14ac:dyDescent="0.25">
      <c r="A139" s="205">
        <v>1</v>
      </c>
      <c r="B139" s="216">
        <v>2</v>
      </c>
      <c r="C139" s="217"/>
      <c r="D139" s="217"/>
      <c r="E139" s="217"/>
      <c r="F139" s="218"/>
      <c r="G139" s="206"/>
      <c r="H139" s="207"/>
      <c r="I139" s="205"/>
    </row>
    <row r="140" spans="1:9" ht="16.5" x14ac:dyDescent="0.25">
      <c r="A140" s="205"/>
      <c r="B140" s="208"/>
      <c r="C140" s="209"/>
      <c r="D140" s="209"/>
      <c r="E140" s="209"/>
      <c r="F140" s="210"/>
      <c r="G140" s="210"/>
      <c r="H140" s="207"/>
      <c r="I140" s="205"/>
    </row>
    <row r="141" spans="1:9" ht="16.5" x14ac:dyDescent="0.25">
      <c r="A141" s="205"/>
      <c r="B141" s="208"/>
      <c r="C141" s="209"/>
      <c r="D141" s="209"/>
      <c r="E141" s="209"/>
      <c r="F141" s="210"/>
      <c r="G141" s="210"/>
      <c r="H141" s="207"/>
      <c r="I141" s="205"/>
    </row>
    <row r="142" spans="1:9" ht="16.5" x14ac:dyDescent="0.25">
      <c r="A142" s="115"/>
      <c r="B142" s="219"/>
      <c r="C142" s="220"/>
      <c r="D142" s="220"/>
      <c r="E142" s="220"/>
      <c r="F142" s="221"/>
      <c r="G142" s="211"/>
      <c r="H142" s="207"/>
      <c r="I142" s="115"/>
    </row>
    <row r="143" spans="1:9" ht="16.5" x14ac:dyDescent="0.25">
      <c r="A143" s="115"/>
      <c r="B143" s="219"/>
      <c r="C143" s="220"/>
      <c r="D143" s="220"/>
      <c r="E143" s="220"/>
      <c r="F143" s="221"/>
      <c r="G143" s="211"/>
      <c r="H143" s="207"/>
      <c r="I143" s="115"/>
    </row>
    <row r="144" spans="1:9" ht="16.5" x14ac:dyDescent="0.25">
      <c r="A144" s="212" t="s">
        <v>114</v>
      </c>
      <c r="B144" s="219"/>
      <c r="C144" s="220"/>
      <c r="D144" s="220"/>
      <c r="E144" s="220"/>
      <c r="F144" s="221"/>
      <c r="G144" s="211"/>
      <c r="H144" s="207"/>
      <c r="I144" s="115"/>
    </row>
    <row r="146" spans="1:7" ht="18.75" x14ac:dyDescent="0.3">
      <c r="A146" s="107"/>
      <c r="B146" s="40"/>
      <c r="C146" s="40"/>
      <c r="D146" s="39"/>
      <c r="E146" s="39"/>
      <c r="F146" s="222"/>
      <c r="G146" s="222"/>
    </row>
    <row r="147" spans="1:7" x14ac:dyDescent="0.25">
      <c r="B147" s="215"/>
      <c r="C147" s="215"/>
      <c r="D147" s="41"/>
      <c r="F147" s="223"/>
      <c r="G147" s="223"/>
    </row>
  </sheetData>
  <mergeCells count="33">
    <mergeCell ref="B6:E6"/>
    <mergeCell ref="B1:E1"/>
    <mergeCell ref="A4:I4"/>
    <mergeCell ref="A136:A138"/>
    <mergeCell ref="B136:F138"/>
    <mergeCell ref="G12:I12"/>
    <mergeCell ref="B13:B14"/>
    <mergeCell ref="C13:C14"/>
    <mergeCell ref="D13:D14"/>
    <mergeCell ref="E13:E14"/>
    <mergeCell ref="A133:I133"/>
    <mergeCell ref="G136:I136"/>
    <mergeCell ref="G137:G138"/>
    <mergeCell ref="F13:F14"/>
    <mergeCell ref="G13:G14"/>
    <mergeCell ref="H13:I13"/>
    <mergeCell ref="A131:I131"/>
    <mergeCell ref="A132:I132"/>
    <mergeCell ref="H137:I137"/>
    <mergeCell ref="B147:C147"/>
    <mergeCell ref="B139:F139"/>
    <mergeCell ref="B142:F142"/>
    <mergeCell ref="B143:F143"/>
    <mergeCell ref="B144:F144"/>
    <mergeCell ref="F146:G146"/>
    <mergeCell ref="F147:G147"/>
    <mergeCell ref="A9:I9"/>
    <mergeCell ref="A10:I10"/>
    <mergeCell ref="A12:A14"/>
    <mergeCell ref="B12:F12"/>
    <mergeCell ref="A2:I2"/>
    <mergeCell ref="A3:I3"/>
    <mergeCell ref="A5:I5"/>
  </mergeCells>
  <pageMargins left="0.70866141732283472" right="0.70866141732283472" top="0.74803149606299213" bottom="0.74803149606299213" header="0.31496062992125984" footer="0.31496062992125984"/>
  <pageSetup paperSize="9" scale="45" fitToHeight="10" orientation="portrait" r:id="rId1"/>
  <rowBreaks count="2" manualBreakCount="2">
    <brk id="49" max="8" man="1"/>
    <brk id="9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1"/>
  <sheetViews>
    <sheetView workbookViewId="0">
      <selection activeCell="D21" sqref="D21"/>
    </sheetView>
  </sheetViews>
  <sheetFormatPr defaultRowHeight="15" x14ac:dyDescent="0.25"/>
  <cols>
    <col min="1" max="1" width="48.85546875" customWidth="1"/>
    <col min="2" max="2" width="15.5703125" customWidth="1"/>
    <col min="3" max="3" width="10.28515625" customWidth="1"/>
    <col min="4" max="4" width="12" customWidth="1"/>
    <col min="5" max="5" width="16" customWidth="1"/>
    <col min="6" max="6" width="11" customWidth="1"/>
    <col min="7" max="7" width="17.140625" customWidth="1"/>
  </cols>
  <sheetData>
    <row r="1" spans="1:7" x14ac:dyDescent="0.25">
      <c r="F1" s="17" t="s">
        <v>82</v>
      </c>
      <c r="G1" s="17"/>
    </row>
    <row r="2" spans="1:7" x14ac:dyDescent="0.25">
      <c r="G2" s="17"/>
    </row>
    <row r="3" spans="1:7" ht="15.75" x14ac:dyDescent="0.25">
      <c r="F3" s="272" t="s">
        <v>59</v>
      </c>
      <c r="G3" s="272"/>
    </row>
    <row r="4" spans="1:7" ht="15.75" x14ac:dyDescent="0.25">
      <c r="F4" s="273" t="s">
        <v>141</v>
      </c>
      <c r="G4" s="273"/>
    </row>
    <row r="5" spans="1:7" ht="15.75" x14ac:dyDescent="0.25">
      <c r="F5" s="273" t="s">
        <v>81</v>
      </c>
      <c r="G5" s="273"/>
    </row>
    <row r="6" spans="1:7" ht="15.75" x14ac:dyDescent="0.25">
      <c r="F6" s="272" t="s">
        <v>148</v>
      </c>
      <c r="G6" s="272"/>
    </row>
    <row r="7" spans="1:7" x14ac:dyDescent="0.25">
      <c r="F7" s="9" t="s">
        <v>99</v>
      </c>
      <c r="G7" s="37" t="s">
        <v>100</v>
      </c>
    </row>
    <row r="8" spans="1:7" x14ac:dyDescent="0.25">
      <c r="F8" s="9"/>
      <c r="G8" s="9" t="s">
        <v>101</v>
      </c>
    </row>
    <row r="9" spans="1:7" ht="15.75" x14ac:dyDescent="0.25">
      <c r="F9" s="272" t="s">
        <v>127</v>
      </c>
      <c r="G9" s="272"/>
    </row>
    <row r="10" spans="1:7" x14ac:dyDescent="0.25">
      <c r="G10" s="17"/>
    </row>
    <row r="11" spans="1:7" s="1" customFormat="1" ht="30" customHeight="1" x14ac:dyDescent="0.25">
      <c r="A11" s="28"/>
      <c r="B11" s="28"/>
      <c r="C11" s="28"/>
      <c r="D11" s="28"/>
      <c r="E11" s="28"/>
      <c r="F11" s="28"/>
      <c r="G11" s="28"/>
    </row>
    <row r="12" spans="1:7" s="1" customFormat="1" ht="15.75" x14ac:dyDescent="0.25">
      <c r="A12" s="276" t="s">
        <v>140</v>
      </c>
      <c r="B12" s="276"/>
      <c r="C12" s="276"/>
      <c r="D12" s="276"/>
      <c r="E12" s="276"/>
      <c r="F12" s="276"/>
      <c r="G12" s="276"/>
    </row>
    <row r="13" spans="1:7" s="1" customFormat="1" ht="32.25" customHeight="1" x14ac:dyDescent="0.25">
      <c r="A13" s="277" t="s">
        <v>95</v>
      </c>
      <c r="B13" s="277"/>
      <c r="C13" s="277"/>
      <c r="D13" s="277"/>
      <c r="E13" s="277"/>
      <c r="F13" s="277"/>
      <c r="G13" s="277"/>
    </row>
    <row r="14" spans="1:7" s="1" customFormat="1" ht="15.75" x14ac:dyDescent="0.25">
      <c r="C14" s="278"/>
      <c r="D14" s="278"/>
      <c r="E14" s="278"/>
      <c r="F14" s="278"/>
    </row>
    <row r="15" spans="1:7" s="1" customFormat="1" ht="15.75" x14ac:dyDescent="0.25">
      <c r="A15" s="1" t="s">
        <v>88</v>
      </c>
      <c r="G15" s="18"/>
    </row>
    <row r="16" spans="1:7" s="1" customFormat="1" ht="15.75" x14ac:dyDescent="0.25">
      <c r="A16" s="1" t="s">
        <v>160</v>
      </c>
      <c r="B16" s="24"/>
      <c r="C16" s="24"/>
      <c r="D16" s="24"/>
      <c r="E16" s="24"/>
      <c r="F16" s="24"/>
      <c r="G16" s="24"/>
    </row>
    <row r="17" spans="1:8" s="1" customFormat="1" ht="15.75" x14ac:dyDescent="0.25">
      <c r="A17" s="1" t="s">
        <v>151</v>
      </c>
      <c r="G17" s="18"/>
    </row>
    <row r="18" spans="1:8" s="1" customFormat="1" ht="15.75" x14ac:dyDescent="0.25">
      <c r="A18" s="1" t="s">
        <v>119</v>
      </c>
      <c r="G18" s="18"/>
      <c r="H18" s="29"/>
    </row>
    <row r="19" spans="1:8" s="1" customFormat="1" ht="15.75" x14ac:dyDescent="0.25">
      <c r="A19" s="273" t="s">
        <v>116</v>
      </c>
      <c r="B19" s="273"/>
      <c r="C19" s="273"/>
      <c r="D19" s="8" t="s">
        <v>134</v>
      </c>
      <c r="E19" s="8"/>
      <c r="F19" s="8"/>
      <c r="G19" s="47"/>
      <c r="H19" s="29"/>
    </row>
    <row r="20" spans="1:8" s="1" customFormat="1" ht="15.75" x14ac:dyDescent="0.25">
      <c r="A20" s="1" t="s">
        <v>117</v>
      </c>
      <c r="G20" s="18"/>
      <c r="H20" s="29"/>
    </row>
    <row r="21" spans="1:8" s="1" customFormat="1" ht="15.75" x14ac:dyDescent="0.25">
      <c r="G21" s="18"/>
      <c r="H21" s="29"/>
    </row>
    <row r="22" spans="1:8" s="1" customFormat="1" ht="16.5" thickBot="1" x14ac:dyDescent="0.3">
      <c r="A22" s="274" t="s">
        <v>105</v>
      </c>
      <c r="B22" s="274"/>
      <c r="C22" s="274"/>
      <c r="D22" s="274"/>
      <c r="E22" s="274"/>
      <c r="F22" s="274"/>
      <c r="G22" s="274"/>
      <c r="H22" s="29"/>
    </row>
    <row r="23" spans="1:8" s="1" customFormat="1" ht="15.75" x14ac:dyDescent="0.25">
      <c r="A23" s="260" t="s">
        <v>104</v>
      </c>
      <c r="B23" s="275" t="s">
        <v>61</v>
      </c>
      <c r="C23" s="275"/>
      <c r="D23" s="275"/>
      <c r="E23" s="275"/>
      <c r="F23" s="275"/>
      <c r="G23" s="7" t="s">
        <v>62</v>
      </c>
      <c r="H23" s="29"/>
    </row>
    <row r="24" spans="1:8" s="1" customFormat="1" ht="31.5" x14ac:dyDescent="0.25">
      <c r="A24" s="279"/>
      <c r="B24" s="57" t="s">
        <v>84</v>
      </c>
      <c r="C24" s="57" t="s">
        <v>106</v>
      </c>
      <c r="D24" s="57" t="s">
        <v>107</v>
      </c>
      <c r="E24" s="57" t="s">
        <v>108</v>
      </c>
      <c r="F24" s="57" t="s">
        <v>109</v>
      </c>
      <c r="G24" s="58" t="s">
        <v>68</v>
      </c>
      <c r="H24" s="29"/>
    </row>
    <row r="25" spans="1:8" s="1" customFormat="1" ht="31.5" x14ac:dyDescent="0.25">
      <c r="A25" s="99" t="s">
        <v>134</v>
      </c>
      <c r="B25" s="100">
        <v>901</v>
      </c>
      <c r="C25" s="100"/>
      <c r="D25" s="100"/>
      <c r="E25" s="100"/>
      <c r="F25" s="100"/>
      <c r="G25" s="101">
        <f>SUM(G26)</f>
        <v>200</v>
      </c>
      <c r="H25" s="29"/>
    </row>
    <row r="26" spans="1:8" s="1" customFormat="1" ht="15.75" x14ac:dyDescent="0.25">
      <c r="A26" s="76" t="s">
        <v>48</v>
      </c>
      <c r="B26" s="77">
        <v>901</v>
      </c>
      <c r="C26" s="78" t="s">
        <v>32</v>
      </c>
      <c r="D26" s="78" t="s">
        <v>30</v>
      </c>
      <c r="E26" s="78"/>
      <c r="F26" s="77"/>
      <c r="G26" s="91">
        <f>G27</f>
        <v>200</v>
      </c>
      <c r="H26" s="29"/>
    </row>
    <row r="27" spans="1:8" s="1" customFormat="1" ht="47.25" x14ac:dyDescent="0.25">
      <c r="A27" s="6" t="s">
        <v>49</v>
      </c>
      <c r="B27" s="106">
        <v>901</v>
      </c>
      <c r="C27" s="3" t="s">
        <v>32</v>
      </c>
      <c r="D27" s="3" t="s">
        <v>30</v>
      </c>
      <c r="E27" s="3" t="s">
        <v>20</v>
      </c>
      <c r="F27" s="106"/>
      <c r="G27" s="42">
        <f>G28</f>
        <v>200</v>
      </c>
      <c r="H27" s="29"/>
    </row>
    <row r="28" spans="1:8" s="1" customFormat="1" ht="31.5" x14ac:dyDescent="0.25">
      <c r="A28" s="46" t="s">
        <v>50</v>
      </c>
      <c r="B28" s="15">
        <v>901</v>
      </c>
      <c r="C28" s="16" t="s">
        <v>32</v>
      </c>
      <c r="D28" s="16" t="s">
        <v>30</v>
      </c>
      <c r="E28" s="16" t="s">
        <v>21</v>
      </c>
      <c r="F28" s="15"/>
      <c r="G28" s="43">
        <f>SUM(G29)</f>
        <v>200</v>
      </c>
      <c r="H28" s="29"/>
    </row>
    <row r="29" spans="1:8" ht="31.5" x14ac:dyDescent="0.25">
      <c r="A29" s="5" t="s">
        <v>6</v>
      </c>
      <c r="B29" s="19">
        <v>901</v>
      </c>
      <c r="C29" s="2" t="s">
        <v>32</v>
      </c>
      <c r="D29" s="2" t="s">
        <v>30</v>
      </c>
      <c r="E29" s="2" t="s">
        <v>21</v>
      </c>
      <c r="F29" s="19">
        <v>200</v>
      </c>
      <c r="G29" s="44">
        <f>SUM(G30)</f>
        <v>200</v>
      </c>
    </row>
    <row r="30" spans="1:8" ht="15.75" x14ac:dyDescent="0.25">
      <c r="A30" s="93" t="s">
        <v>74</v>
      </c>
      <c r="B30" s="57">
        <v>901</v>
      </c>
      <c r="C30" s="62" t="s">
        <v>32</v>
      </c>
      <c r="D30" s="62" t="s">
        <v>30</v>
      </c>
      <c r="E30" s="62" t="s">
        <v>21</v>
      </c>
      <c r="F30" s="57">
        <v>244</v>
      </c>
      <c r="G30" s="92">
        <v>200</v>
      </c>
    </row>
    <row r="31" spans="1:8" ht="15.75" x14ac:dyDescent="0.25">
      <c r="A31" s="4" t="s">
        <v>79</v>
      </c>
      <c r="B31" s="102"/>
      <c r="C31" s="103"/>
      <c r="D31" s="103"/>
      <c r="E31" s="103"/>
      <c r="F31" s="102"/>
      <c r="G31" s="104">
        <f>SUM(G25)</f>
        <v>200</v>
      </c>
    </row>
    <row r="34" spans="1:7" ht="15.75" x14ac:dyDescent="0.25">
      <c r="A34" s="274" t="s">
        <v>80</v>
      </c>
      <c r="B34" s="274"/>
      <c r="C34" s="274"/>
      <c r="D34" s="274"/>
      <c r="E34" s="274"/>
      <c r="F34" s="274"/>
      <c r="G34" s="274"/>
    </row>
    <row r="35" spans="1:7" ht="15" customHeight="1" thickBot="1" x14ac:dyDescent="0.3">
      <c r="A35" s="1"/>
      <c r="B35" s="1"/>
      <c r="C35" s="1"/>
      <c r="D35" s="1"/>
      <c r="E35" s="1"/>
      <c r="F35" s="1"/>
      <c r="G35" s="1"/>
    </row>
    <row r="36" spans="1:7" ht="15.75" x14ac:dyDescent="0.25">
      <c r="A36" s="260" t="s">
        <v>104</v>
      </c>
      <c r="B36" s="275" t="s">
        <v>61</v>
      </c>
      <c r="C36" s="275"/>
      <c r="D36" s="275"/>
      <c r="E36" s="275"/>
      <c r="F36" s="275"/>
      <c r="G36" s="98" t="s">
        <v>62</v>
      </c>
    </row>
    <row r="37" spans="1:7" ht="32.25" thickBot="1" x14ac:dyDescent="0.3">
      <c r="A37" s="262"/>
      <c r="B37" s="50" t="s">
        <v>84</v>
      </c>
      <c r="C37" s="25" t="s">
        <v>106</v>
      </c>
      <c r="D37" s="49" t="s">
        <v>107</v>
      </c>
      <c r="E37" s="25" t="s">
        <v>108</v>
      </c>
      <c r="F37" s="25" t="s">
        <v>109</v>
      </c>
      <c r="G37" s="27" t="s">
        <v>68</v>
      </c>
    </row>
    <row r="38" spans="1:7" ht="33.75" customHeight="1" x14ac:dyDescent="0.25">
      <c r="A38" s="99" t="s">
        <v>134</v>
      </c>
      <c r="B38" s="100">
        <v>901</v>
      </c>
      <c r="C38" s="100"/>
      <c r="D38" s="100"/>
      <c r="E38" s="100"/>
      <c r="F38" s="100"/>
      <c r="G38" s="101">
        <f>SUM(G39)</f>
        <v>200</v>
      </c>
    </row>
    <row r="39" spans="1:7" ht="15.75" x14ac:dyDescent="0.25">
      <c r="A39" s="76" t="s">
        <v>48</v>
      </c>
      <c r="B39" s="77">
        <v>901</v>
      </c>
      <c r="C39" s="78" t="s">
        <v>32</v>
      </c>
      <c r="D39" s="78" t="s">
        <v>30</v>
      </c>
      <c r="E39" s="78"/>
      <c r="F39" s="77"/>
      <c r="G39" s="91">
        <f>G40</f>
        <v>200</v>
      </c>
    </row>
    <row r="40" spans="1:7" ht="83.25" customHeight="1" x14ac:dyDescent="0.25">
      <c r="A40" s="6" t="s">
        <v>49</v>
      </c>
      <c r="B40" s="106">
        <v>901</v>
      </c>
      <c r="C40" s="3" t="s">
        <v>32</v>
      </c>
      <c r="D40" s="3" t="s">
        <v>30</v>
      </c>
      <c r="E40" s="3" t="s">
        <v>20</v>
      </c>
      <c r="F40" s="106"/>
      <c r="G40" s="42">
        <f>G41</f>
        <v>200</v>
      </c>
    </row>
    <row r="41" spans="1:7" ht="33.75" customHeight="1" x14ac:dyDescent="0.25">
      <c r="A41" s="46" t="s">
        <v>50</v>
      </c>
      <c r="B41" s="15">
        <v>901</v>
      </c>
      <c r="C41" s="16" t="s">
        <v>32</v>
      </c>
      <c r="D41" s="16" t="s">
        <v>30</v>
      </c>
      <c r="E41" s="16" t="s">
        <v>21</v>
      </c>
      <c r="F41" s="15"/>
      <c r="G41" s="43">
        <f>SUM(G42)</f>
        <v>200</v>
      </c>
    </row>
    <row r="42" spans="1:7" ht="31.5" x14ac:dyDescent="0.25">
      <c r="A42" s="5" t="s">
        <v>6</v>
      </c>
      <c r="B42" s="19">
        <v>901</v>
      </c>
      <c r="C42" s="2" t="s">
        <v>32</v>
      </c>
      <c r="D42" s="2" t="s">
        <v>30</v>
      </c>
      <c r="E42" s="2" t="s">
        <v>21</v>
      </c>
      <c r="F42" s="19">
        <v>200</v>
      </c>
      <c r="G42" s="44">
        <f>SUM(G43)</f>
        <v>200</v>
      </c>
    </row>
    <row r="43" spans="1:7" ht="15.75" x14ac:dyDescent="0.25">
      <c r="A43" s="93" t="s">
        <v>74</v>
      </c>
      <c r="B43" s="57">
        <v>901</v>
      </c>
      <c r="C43" s="62" t="s">
        <v>32</v>
      </c>
      <c r="D43" s="62" t="s">
        <v>30</v>
      </c>
      <c r="E43" s="62" t="s">
        <v>21</v>
      </c>
      <c r="F43" s="57">
        <v>244</v>
      </c>
      <c r="G43" s="92">
        <v>200</v>
      </c>
    </row>
    <row r="44" spans="1:7" ht="15.75" x14ac:dyDescent="0.25">
      <c r="A44" s="4" t="s">
        <v>79</v>
      </c>
      <c r="B44" s="102"/>
      <c r="C44" s="103"/>
      <c r="D44" s="103"/>
      <c r="E44" s="103"/>
      <c r="F44" s="102"/>
      <c r="G44" s="104">
        <f>SUM(G38)</f>
        <v>200</v>
      </c>
    </row>
    <row r="45" spans="1:7" x14ac:dyDescent="0.25">
      <c r="G45" s="45"/>
    </row>
    <row r="46" spans="1:7" x14ac:dyDescent="0.25">
      <c r="A46" s="259" t="s">
        <v>159</v>
      </c>
      <c r="B46" s="259"/>
      <c r="C46" s="259"/>
      <c r="D46" s="259"/>
      <c r="E46" s="259"/>
      <c r="F46" s="259"/>
      <c r="G46" s="259"/>
    </row>
    <row r="47" spans="1:7" x14ac:dyDescent="0.25">
      <c r="A47" s="259" t="s">
        <v>110</v>
      </c>
      <c r="B47" s="259"/>
      <c r="C47" s="259"/>
      <c r="D47" s="259"/>
      <c r="E47" s="259"/>
      <c r="F47" s="259"/>
      <c r="G47" s="259"/>
    </row>
    <row r="48" spans="1:7" ht="15.75" thickBot="1" x14ac:dyDescent="0.3">
      <c r="A48" s="30"/>
      <c r="B48" s="30"/>
      <c r="C48" s="30"/>
      <c r="D48" s="30"/>
      <c r="E48" s="30"/>
      <c r="F48" s="30"/>
      <c r="G48" s="30"/>
    </row>
    <row r="49" spans="1:7" x14ac:dyDescent="0.25">
      <c r="A49" s="260" t="s">
        <v>111</v>
      </c>
      <c r="B49" s="263" t="s">
        <v>112</v>
      </c>
      <c r="C49" s="263"/>
      <c r="D49" s="263"/>
      <c r="E49" s="263"/>
      <c r="F49" s="266" t="s">
        <v>113</v>
      </c>
      <c r="G49" s="267"/>
    </row>
    <row r="50" spans="1:7" x14ac:dyDescent="0.25">
      <c r="A50" s="261"/>
      <c r="B50" s="264"/>
      <c r="C50" s="264"/>
      <c r="D50" s="264"/>
      <c r="E50" s="264"/>
      <c r="F50" s="268"/>
      <c r="G50" s="269"/>
    </row>
    <row r="51" spans="1:7" ht="16.5" thickBot="1" x14ac:dyDescent="0.3">
      <c r="A51" s="262"/>
      <c r="B51" s="265"/>
      <c r="C51" s="265"/>
      <c r="D51" s="265"/>
      <c r="E51" s="265"/>
      <c r="F51" s="270" t="s">
        <v>68</v>
      </c>
      <c r="G51" s="271"/>
    </row>
    <row r="52" spans="1:7" x14ac:dyDescent="0.25">
      <c r="A52" s="26"/>
      <c r="B52" s="253"/>
      <c r="C52" s="253"/>
      <c r="D52" s="253"/>
      <c r="E52" s="253"/>
      <c r="F52" s="253"/>
      <c r="G52" s="254"/>
    </row>
    <row r="53" spans="1:7" x14ac:dyDescent="0.25">
      <c r="A53" s="23"/>
      <c r="B53" s="255"/>
      <c r="C53" s="255"/>
      <c r="D53" s="255"/>
      <c r="E53" s="255"/>
      <c r="F53" s="255"/>
      <c r="G53" s="256"/>
    </row>
    <row r="54" spans="1:7" ht="15.75" thickBot="1" x14ac:dyDescent="0.3">
      <c r="A54" s="31"/>
      <c r="B54" s="257"/>
      <c r="C54" s="257"/>
      <c r="D54" s="257"/>
      <c r="E54" s="257"/>
      <c r="F54" s="257"/>
      <c r="G54" s="258"/>
    </row>
    <row r="55" spans="1:7" ht="15.75" thickBot="1" x14ac:dyDescent="0.3">
      <c r="A55" s="32" t="s">
        <v>114</v>
      </c>
      <c r="B55" s="251"/>
      <c r="C55" s="251"/>
      <c r="D55" s="251"/>
      <c r="E55" s="251"/>
      <c r="F55" s="251"/>
      <c r="G55" s="252"/>
    </row>
    <row r="56" spans="1:7" x14ac:dyDescent="0.25">
      <c r="A56" s="30"/>
      <c r="B56" s="30"/>
      <c r="C56" s="30"/>
      <c r="D56" s="30"/>
      <c r="E56" s="30"/>
      <c r="F56" s="30"/>
      <c r="G56" s="30"/>
    </row>
    <row r="57" spans="1:7" x14ac:dyDescent="0.25">
      <c r="A57" s="30" t="s">
        <v>137</v>
      </c>
      <c r="B57" s="30"/>
      <c r="C57" s="249"/>
      <c r="D57" s="249"/>
      <c r="E57" s="30"/>
      <c r="F57" s="249" t="s">
        <v>143</v>
      </c>
      <c r="G57" s="249"/>
    </row>
    <row r="58" spans="1:7" x14ac:dyDescent="0.25">
      <c r="A58" s="30"/>
      <c r="B58" s="30"/>
      <c r="C58" s="250" t="s">
        <v>102</v>
      </c>
      <c r="D58" s="250"/>
      <c r="E58" s="30"/>
      <c r="F58" s="250" t="s">
        <v>103</v>
      </c>
      <c r="G58" s="250"/>
    </row>
    <row r="59" spans="1:7" x14ac:dyDescent="0.25">
      <c r="A59" s="30"/>
      <c r="B59" s="30"/>
      <c r="C59" s="97"/>
      <c r="D59" s="97"/>
      <c r="E59" s="30"/>
      <c r="F59" s="97"/>
      <c r="G59" s="97"/>
    </row>
    <row r="60" spans="1:7" x14ac:dyDescent="0.25">
      <c r="A60" s="30" t="s">
        <v>145</v>
      </c>
      <c r="B60" s="30"/>
      <c r="C60" s="249"/>
      <c r="D60" s="249"/>
      <c r="E60" s="30"/>
      <c r="F60" s="249" t="s">
        <v>147</v>
      </c>
      <c r="G60" s="249"/>
    </row>
    <row r="61" spans="1:7" x14ac:dyDescent="0.25">
      <c r="A61" s="95" t="s">
        <v>118</v>
      </c>
      <c r="B61" s="30"/>
      <c r="C61" s="250" t="s">
        <v>99</v>
      </c>
      <c r="D61" s="250"/>
      <c r="E61" s="30"/>
      <c r="F61" s="250" t="s">
        <v>103</v>
      </c>
      <c r="G61" s="250"/>
    </row>
  </sheetData>
  <mergeCells count="37">
    <mergeCell ref="A34:G34"/>
    <mergeCell ref="A36:A37"/>
    <mergeCell ref="B36:F36"/>
    <mergeCell ref="A12:G12"/>
    <mergeCell ref="A13:G13"/>
    <mergeCell ref="C14:F14"/>
    <mergeCell ref="A22:G22"/>
    <mergeCell ref="A23:A24"/>
    <mergeCell ref="B23:F23"/>
    <mergeCell ref="A19:C19"/>
    <mergeCell ref="F3:G3"/>
    <mergeCell ref="F4:G4"/>
    <mergeCell ref="F5:G5"/>
    <mergeCell ref="F6:G6"/>
    <mergeCell ref="F9:G9"/>
    <mergeCell ref="A46:G46"/>
    <mergeCell ref="A47:G47"/>
    <mergeCell ref="A49:A51"/>
    <mergeCell ref="B49:E51"/>
    <mergeCell ref="F49:G50"/>
    <mergeCell ref="F51:G51"/>
    <mergeCell ref="B52:E52"/>
    <mergeCell ref="F52:G52"/>
    <mergeCell ref="B53:E53"/>
    <mergeCell ref="F53:G53"/>
    <mergeCell ref="B54:E54"/>
    <mergeCell ref="F54:G54"/>
    <mergeCell ref="C60:D60"/>
    <mergeCell ref="F60:G60"/>
    <mergeCell ref="C61:D61"/>
    <mergeCell ref="F61:G61"/>
    <mergeCell ref="B55:E55"/>
    <mergeCell ref="F55:G55"/>
    <mergeCell ref="C57:D57"/>
    <mergeCell ref="F57:G57"/>
    <mergeCell ref="C58:D58"/>
    <mergeCell ref="F58:G5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8"/>
  <sheetViews>
    <sheetView workbookViewId="0">
      <selection activeCell="A34" sqref="A34"/>
    </sheetView>
  </sheetViews>
  <sheetFormatPr defaultRowHeight="15" x14ac:dyDescent="0.25"/>
  <cols>
    <col min="1" max="1" width="64.140625" customWidth="1"/>
    <col min="2" max="2" width="15.5703125" customWidth="1"/>
    <col min="3" max="3" width="10.28515625" customWidth="1"/>
    <col min="4" max="4" width="12" customWidth="1"/>
    <col min="5" max="5" width="16" customWidth="1"/>
    <col min="6" max="6" width="11" customWidth="1"/>
    <col min="7" max="7" width="17.140625" customWidth="1"/>
  </cols>
  <sheetData>
    <row r="1" spans="1:7" x14ac:dyDescent="0.25">
      <c r="F1" s="17" t="s">
        <v>82</v>
      </c>
      <c r="G1" s="17"/>
    </row>
    <row r="2" spans="1:7" x14ac:dyDescent="0.25">
      <c r="G2" s="17"/>
    </row>
    <row r="3" spans="1:7" ht="15.75" x14ac:dyDescent="0.25">
      <c r="F3" s="272" t="s">
        <v>59</v>
      </c>
      <c r="G3" s="272"/>
    </row>
    <row r="4" spans="1:7" ht="15.75" x14ac:dyDescent="0.25">
      <c r="F4" s="273" t="s">
        <v>141</v>
      </c>
      <c r="G4" s="273"/>
    </row>
    <row r="5" spans="1:7" ht="15.75" x14ac:dyDescent="0.25">
      <c r="F5" s="273" t="s">
        <v>81</v>
      </c>
      <c r="G5" s="273"/>
    </row>
    <row r="6" spans="1:7" ht="15.75" x14ac:dyDescent="0.25">
      <c r="F6" s="272" t="s">
        <v>148</v>
      </c>
      <c r="G6" s="272"/>
    </row>
    <row r="7" spans="1:7" x14ac:dyDescent="0.25">
      <c r="F7" s="9" t="s">
        <v>99</v>
      </c>
      <c r="G7" s="37" t="s">
        <v>100</v>
      </c>
    </row>
    <row r="8" spans="1:7" x14ac:dyDescent="0.25">
      <c r="F8" s="9"/>
      <c r="G8" s="9" t="s">
        <v>101</v>
      </c>
    </row>
    <row r="9" spans="1:7" ht="15.75" x14ac:dyDescent="0.25">
      <c r="F9" s="272" t="s">
        <v>127</v>
      </c>
      <c r="G9" s="272"/>
    </row>
    <row r="10" spans="1:7" x14ac:dyDescent="0.25">
      <c r="G10" s="17"/>
    </row>
    <row r="11" spans="1:7" s="1" customFormat="1" ht="30" customHeight="1" x14ac:dyDescent="0.25">
      <c r="A11" s="28"/>
      <c r="B11" s="28"/>
      <c r="C11" s="28"/>
      <c r="D11" s="28"/>
      <c r="E11" s="28"/>
      <c r="F11" s="28"/>
      <c r="G11" s="28"/>
    </row>
    <row r="12" spans="1:7" s="1" customFormat="1" ht="15.75" x14ac:dyDescent="0.25">
      <c r="A12" s="276" t="s">
        <v>140</v>
      </c>
      <c r="B12" s="276"/>
      <c r="C12" s="276"/>
      <c r="D12" s="276"/>
      <c r="E12" s="276"/>
      <c r="F12" s="276"/>
      <c r="G12" s="276"/>
    </row>
    <row r="13" spans="1:7" s="1" customFormat="1" ht="32.25" customHeight="1" x14ac:dyDescent="0.25">
      <c r="A13" s="277" t="s">
        <v>95</v>
      </c>
      <c r="B13" s="277"/>
      <c r="C13" s="277"/>
      <c r="D13" s="277"/>
      <c r="E13" s="277"/>
      <c r="F13" s="277"/>
      <c r="G13" s="277"/>
    </row>
    <row r="14" spans="1:7" s="1" customFormat="1" ht="15.75" x14ac:dyDescent="0.25">
      <c r="C14" s="278"/>
      <c r="D14" s="278"/>
      <c r="E14" s="278"/>
      <c r="F14" s="278"/>
    </row>
    <row r="15" spans="1:7" s="1" customFormat="1" ht="15.75" x14ac:dyDescent="0.25">
      <c r="A15" s="1" t="s">
        <v>88</v>
      </c>
      <c r="G15" s="66"/>
    </row>
    <row r="16" spans="1:7" s="1" customFormat="1" ht="15.75" x14ac:dyDescent="0.25">
      <c r="A16" s="1" t="s">
        <v>158</v>
      </c>
      <c r="B16" s="24"/>
      <c r="C16" s="24"/>
      <c r="D16" s="24"/>
      <c r="E16" s="24"/>
      <c r="F16" s="24"/>
      <c r="G16" s="24"/>
    </row>
    <row r="17" spans="1:8" s="1" customFormat="1" ht="15.75" x14ac:dyDescent="0.25">
      <c r="A17" s="1" t="s">
        <v>151</v>
      </c>
      <c r="G17" s="66"/>
    </row>
    <row r="18" spans="1:8" s="1" customFormat="1" ht="15.75" x14ac:dyDescent="0.25">
      <c r="A18" s="1" t="s">
        <v>119</v>
      </c>
      <c r="G18" s="66"/>
      <c r="H18" s="29"/>
    </row>
    <row r="19" spans="1:8" s="1" customFormat="1" ht="15.75" x14ac:dyDescent="0.25">
      <c r="A19" s="273" t="s">
        <v>116</v>
      </c>
      <c r="B19" s="273"/>
      <c r="C19" s="273"/>
      <c r="D19" s="8" t="s">
        <v>94</v>
      </c>
      <c r="E19" s="8"/>
      <c r="F19" s="8"/>
      <c r="G19" s="72"/>
      <c r="H19" s="29"/>
    </row>
    <row r="20" spans="1:8" s="1" customFormat="1" ht="15.75" x14ac:dyDescent="0.25">
      <c r="A20" s="1" t="s">
        <v>117</v>
      </c>
      <c r="G20" s="66"/>
      <c r="H20" s="29"/>
    </row>
    <row r="21" spans="1:8" s="1" customFormat="1" ht="15.75" x14ac:dyDescent="0.25">
      <c r="G21" s="66"/>
      <c r="H21" s="29"/>
    </row>
    <row r="22" spans="1:8" s="1" customFormat="1" ht="16.5" thickBot="1" x14ac:dyDescent="0.3">
      <c r="A22" s="274" t="s">
        <v>105</v>
      </c>
      <c r="B22" s="274"/>
      <c r="C22" s="274"/>
      <c r="D22" s="274"/>
      <c r="E22" s="274"/>
      <c r="F22" s="274"/>
      <c r="G22" s="274"/>
      <c r="H22" s="29"/>
    </row>
    <row r="23" spans="1:8" s="1" customFormat="1" ht="15.75" x14ac:dyDescent="0.25">
      <c r="A23" s="260" t="s">
        <v>104</v>
      </c>
      <c r="B23" s="275" t="s">
        <v>61</v>
      </c>
      <c r="C23" s="275"/>
      <c r="D23" s="275"/>
      <c r="E23" s="275"/>
      <c r="F23" s="275"/>
      <c r="G23" s="74" t="s">
        <v>62</v>
      </c>
      <c r="H23" s="29"/>
    </row>
    <row r="24" spans="1:8" s="1" customFormat="1" ht="32.25" thickBot="1" x14ac:dyDescent="0.3">
      <c r="A24" s="279"/>
      <c r="B24" s="57" t="s">
        <v>84</v>
      </c>
      <c r="C24" s="57" t="s">
        <v>106</v>
      </c>
      <c r="D24" s="57" t="s">
        <v>107</v>
      </c>
      <c r="E24" s="57" t="s">
        <v>108</v>
      </c>
      <c r="F24" s="57" t="s">
        <v>109</v>
      </c>
      <c r="G24" s="58" t="s">
        <v>68</v>
      </c>
      <c r="H24" s="29"/>
    </row>
    <row r="25" spans="1:8" s="1" customFormat="1" ht="32.25" thickBot="1" x14ac:dyDescent="0.3">
      <c r="A25" s="87" t="s">
        <v>10</v>
      </c>
      <c r="B25" s="88">
        <v>902</v>
      </c>
      <c r="C25" s="89" t="s">
        <v>27</v>
      </c>
      <c r="D25" s="89" t="s">
        <v>30</v>
      </c>
      <c r="E25" s="89" t="s">
        <v>11</v>
      </c>
      <c r="F25" s="88"/>
      <c r="G25" s="90">
        <f>SUM(G26)</f>
        <v>280</v>
      </c>
      <c r="H25" s="29"/>
    </row>
    <row r="26" spans="1:8" s="1" customFormat="1" ht="63" x14ac:dyDescent="0.25">
      <c r="A26" s="76" t="s">
        <v>5</v>
      </c>
      <c r="B26" s="77">
        <v>902</v>
      </c>
      <c r="C26" s="78" t="s">
        <v>27</v>
      </c>
      <c r="D26" s="78" t="s">
        <v>30</v>
      </c>
      <c r="E26" s="78" t="s">
        <v>11</v>
      </c>
      <c r="F26" s="77">
        <v>100</v>
      </c>
      <c r="G26" s="86">
        <f>SUM(G27:G27)</f>
        <v>280</v>
      </c>
      <c r="H26" s="29"/>
    </row>
    <row r="27" spans="1:8" s="1" customFormat="1" ht="32.25" thickBot="1" x14ac:dyDescent="0.3">
      <c r="A27" s="6" t="s">
        <v>70</v>
      </c>
      <c r="B27" s="65">
        <v>902</v>
      </c>
      <c r="C27" s="3" t="s">
        <v>27</v>
      </c>
      <c r="D27" s="3" t="s">
        <v>30</v>
      </c>
      <c r="E27" s="3" t="s">
        <v>11</v>
      </c>
      <c r="F27" s="65">
        <v>121</v>
      </c>
      <c r="G27" s="42">
        <v>280</v>
      </c>
      <c r="H27" s="29"/>
    </row>
    <row r="28" spans="1:8" s="1" customFormat="1" ht="16.5" thickBot="1" x14ac:dyDescent="0.3">
      <c r="A28" s="51" t="s">
        <v>79</v>
      </c>
      <c r="B28" s="35"/>
      <c r="C28" s="34"/>
      <c r="D28" s="34"/>
      <c r="E28" s="34"/>
      <c r="F28" s="35"/>
      <c r="G28" s="75">
        <f>SUM(G25)</f>
        <v>280</v>
      </c>
      <c r="H28" s="29"/>
    </row>
    <row r="30" spans="1:8" ht="15.75" x14ac:dyDescent="0.25">
      <c r="A30" s="274" t="s">
        <v>80</v>
      </c>
      <c r="B30" s="274"/>
      <c r="C30" s="274"/>
      <c r="D30" s="274"/>
      <c r="E30" s="274"/>
      <c r="F30" s="274"/>
      <c r="G30" s="274"/>
    </row>
    <row r="31" spans="1:8" ht="16.5" thickBot="1" x14ac:dyDescent="0.3">
      <c r="A31" s="1"/>
      <c r="B31" s="1"/>
      <c r="C31" s="1"/>
      <c r="D31" s="1"/>
      <c r="E31" s="1"/>
      <c r="F31" s="1"/>
      <c r="G31" s="1"/>
    </row>
    <row r="32" spans="1:8" ht="15.75" customHeight="1" x14ac:dyDescent="0.25">
      <c r="A32" s="260" t="s">
        <v>104</v>
      </c>
      <c r="B32" s="275" t="s">
        <v>61</v>
      </c>
      <c r="C32" s="275"/>
      <c r="D32" s="275"/>
      <c r="E32" s="275"/>
      <c r="F32" s="275"/>
      <c r="G32" s="74" t="s">
        <v>62</v>
      </c>
    </row>
    <row r="33" spans="1:7" ht="47.25" customHeight="1" thickBot="1" x14ac:dyDescent="0.3">
      <c r="A33" s="262"/>
      <c r="B33" s="50" t="s">
        <v>84</v>
      </c>
      <c r="C33" s="25" t="s">
        <v>106</v>
      </c>
      <c r="D33" s="49" t="s">
        <v>107</v>
      </c>
      <c r="E33" s="25" t="s">
        <v>108</v>
      </c>
      <c r="F33" s="25" t="s">
        <v>109</v>
      </c>
      <c r="G33" s="27" t="s">
        <v>68</v>
      </c>
    </row>
    <row r="34" spans="1:7" ht="32.25" thickBot="1" x14ac:dyDescent="0.3">
      <c r="A34" s="87" t="s">
        <v>10</v>
      </c>
      <c r="B34" s="88">
        <v>902</v>
      </c>
      <c r="C34" s="89" t="s">
        <v>27</v>
      </c>
      <c r="D34" s="89" t="s">
        <v>30</v>
      </c>
      <c r="E34" s="89" t="s">
        <v>11</v>
      </c>
      <c r="F34" s="88"/>
      <c r="G34" s="90">
        <f>SUM(G35)</f>
        <v>280</v>
      </c>
    </row>
    <row r="35" spans="1:7" ht="63" x14ac:dyDescent="0.25">
      <c r="A35" s="76" t="s">
        <v>5</v>
      </c>
      <c r="B35" s="77">
        <v>902</v>
      </c>
      <c r="C35" s="78" t="s">
        <v>27</v>
      </c>
      <c r="D35" s="78" t="s">
        <v>30</v>
      </c>
      <c r="E35" s="78" t="s">
        <v>11</v>
      </c>
      <c r="F35" s="77">
        <v>100</v>
      </c>
      <c r="G35" s="86">
        <f>SUM(G36:G36)</f>
        <v>280</v>
      </c>
    </row>
    <row r="36" spans="1:7" ht="32.25" thickBot="1" x14ac:dyDescent="0.3">
      <c r="A36" s="6" t="s">
        <v>70</v>
      </c>
      <c r="B36" s="65">
        <v>902</v>
      </c>
      <c r="C36" s="3" t="s">
        <v>27</v>
      </c>
      <c r="D36" s="3" t="s">
        <v>30</v>
      </c>
      <c r="E36" s="3" t="s">
        <v>11</v>
      </c>
      <c r="F36" s="65">
        <v>121</v>
      </c>
      <c r="G36" s="42">
        <v>280</v>
      </c>
    </row>
    <row r="37" spans="1:7" ht="16.5" thickBot="1" x14ac:dyDescent="0.3">
      <c r="A37" s="51" t="s">
        <v>79</v>
      </c>
      <c r="B37" s="35"/>
      <c r="C37" s="34"/>
      <c r="D37" s="34"/>
      <c r="E37" s="34"/>
      <c r="F37" s="35"/>
      <c r="G37" s="75">
        <f>SUM(G34)</f>
        <v>280</v>
      </c>
    </row>
    <row r="38" spans="1:7" ht="20.25" customHeight="1" x14ac:dyDescent="0.25">
      <c r="A38" s="59"/>
      <c r="B38" s="60"/>
      <c r="C38" s="61"/>
      <c r="D38" s="61"/>
      <c r="E38" s="61"/>
      <c r="F38" s="60"/>
      <c r="G38" s="63"/>
    </row>
    <row r="39" spans="1:7" x14ac:dyDescent="0.25">
      <c r="A39" s="259" t="s">
        <v>159</v>
      </c>
      <c r="B39" s="259"/>
      <c r="C39" s="259"/>
      <c r="D39" s="259"/>
      <c r="E39" s="259"/>
      <c r="F39" s="259"/>
      <c r="G39" s="259"/>
    </row>
    <row r="40" spans="1:7" x14ac:dyDescent="0.25">
      <c r="A40" s="259" t="s">
        <v>110</v>
      </c>
      <c r="B40" s="259"/>
      <c r="C40" s="259"/>
      <c r="D40" s="259"/>
      <c r="E40" s="259"/>
      <c r="F40" s="259"/>
      <c r="G40" s="259"/>
    </row>
    <row r="41" spans="1:7" ht="15.75" thickBot="1" x14ac:dyDescent="0.3">
      <c r="A41" s="30"/>
      <c r="B41" s="30"/>
      <c r="C41" s="30"/>
      <c r="D41" s="30"/>
      <c r="E41" s="30"/>
      <c r="F41" s="30"/>
      <c r="G41" s="30"/>
    </row>
    <row r="42" spans="1:7" x14ac:dyDescent="0.25">
      <c r="A42" s="260" t="s">
        <v>111</v>
      </c>
      <c r="B42" s="263" t="s">
        <v>112</v>
      </c>
      <c r="C42" s="263"/>
      <c r="D42" s="263"/>
      <c r="E42" s="263"/>
      <c r="F42" s="266" t="s">
        <v>113</v>
      </c>
      <c r="G42" s="267"/>
    </row>
    <row r="43" spans="1:7" x14ac:dyDescent="0.25">
      <c r="A43" s="261"/>
      <c r="B43" s="264"/>
      <c r="C43" s="264"/>
      <c r="D43" s="264"/>
      <c r="E43" s="264"/>
      <c r="F43" s="268"/>
      <c r="G43" s="269"/>
    </row>
    <row r="44" spans="1:7" ht="16.5" thickBot="1" x14ac:dyDescent="0.3">
      <c r="A44" s="262"/>
      <c r="B44" s="265"/>
      <c r="C44" s="265"/>
      <c r="D44" s="265"/>
      <c r="E44" s="265"/>
      <c r="F44" s="270" t="s">
        <v>68</v>
      </c>
      <c r="G44" s="271"/>
    </row>
    <row r="45" spans="1:7" ht="15" customHeight="1" x14ac:dyDescent="0.25">
      <c r="A45" s="26"/>
      <c r="B45" s="253"/>
      <c r="C45" s="253"/>
      <c r="D45" s="253"/>
      <c r="E45" s="253"/>
      <c r="F45" s="253"/>
      <c r="G45" s="254"/>
    </row>
    <row r="46" spans="1:7" ht="18.75" customHeight="1" x14ac:dyDescent="0.25">
      <c r="A46" s="23"/>
      <c r="B46" s="255"/>
      <c r="C46" s="255"/>
      <c r="D46" s="255"/>
      <c r="E46" s="255"/>
      <c r="F46" s="255"/>
      <c r="G46" s="256"/>
    </row>
    <row r="47" spans="1:7" ht="13.5" customHeight="1" thickBot="1" x14ac:dyDescent="0.3">
      <c r="A47" s="31"/>
      <c r="B47" s="257"/>
      <c r="C47" s="257"/>
      <c r="D47" s="257"/>
      <c r="E47" s="257"/>
      <c r="F47" s="257"/>
      <c r="G47" s="258"/>
    </row>
    <row r="48" spans="1:7" ht="24" customHeight="1" thickBot="1" x14ac:dyDescent="0.3">
      <c r="A48" s="32" t="s">
        <v>114</v>
      </c>
      <c r="B48" s="251"/>
      <c r="C48" s="251"/>
      <c r="D48" s="251"/>
      <c r="E48" s="251"/>
      <c r="F48" s="251"/>
      <c r="G48" s="252"/>
    </row>
    <row r="49" spans="1:7" x14ac:dyDescent="0.25">
      <c r="A49" s="30"/>
      <c r="B49" s="30"/>
      <c r="C49" s="30"/>
      <c r="D49" s="30"/>
      <c r="E49" s="30"/>
      <c r="F49" s="30"/>
      <c r="G49" s="30"/>
    </row>
    <row r="50" spans="1:7" x14ac:dyDescent="0.25">
      <c r="A50" s="30" t="s">
        <v>137</v>
      </c>
      <c r="B50" s="30"/>
      <c r="C50" s="249"/>
      <c r="D50" s="249"/>
      <c r="E50" s="30"/>
      <c r="F50" s="249" t="s">
        <v>143</v>
      </c>
      <c r="G50" s="249"/>
    </row>
    <row r="51" spans="1:7" x14ac:dyDescent="0.25">
      <c r="A51" s="30"/>
      <c r="B51" s="30"/>
      <c r="C51" s="250" t="s">
        <v>102</v>
      </c>
      <c r="D51" s="250"/>
      <c r="E51" s="30"/>
      <c r="F51" s="250" t="s">
        <v>103</v>
      </c>
      <c r="G51" s="250"/>
    </row>
    <row r="52" spans="1:7" ht="15" customHeight="1" x14ac:dyDescent="0.25">
      <c r="A52" s="30"/>
      <c r="B52" s="30"/>
      <c r="C52" s="73"/>
      <c r="D52" s="73"/>
      <c r="E52" s="30"/>
      <c r="F52" s="73"/>
      <c r="G52" s="73"/>
    </row>
    <row r="53" spans="1:7" x14ac:dyDescent="0.25">
      <c r="A53" s="30" t="s">
        <v>145</v>
      </c>
      <c r="B53" s="30"/>
      <c r="C53" s="249"/>
      <c r="D53" s="249"/>
      <c r="E53" s="30"/>
      <c r="F53" s="249" t="s">
        <v>147</v>
      </c>
      <c r="G53" s="249"/>
    </row>
    <row r="54" spans="1:7" x14ac:dyDescent="0.25">
      <c r="A54" s="69" t="s">
        <v>118</v>
      </c>
      <c r="B54" s="30"/>
      <c r="C54" s="250" t="s">
        <v>99</v>
      </c>
      <c r="D54" s="250"/>
      <c r="E54" s="30"/>
      <c r="F54" s="250" t="s">
        <v>103</v>
      </c>
      <c r="G54" s="250"/>
    </row>
    <row r="55" spans="1:7" ht="33.75" customHeight="1" x14ac:dyDescent="0.25"/>
    <row r="56" spans="1:7" ht="33.75" customHeight="1" x14ac:dyDescent="0.25"/>
    <row r="57" spans="1:7" ht="33.75" customHeight="1" x14ac:dyDescent="0.25"/>
    <row r="58" spans="1:7" ht="33.75" customHeight="1" x14ac:dyDescent="0.25"/>
    <row r="59" spans="1:7" ht="33.75" customHeight="1" x14ac:dyDescent="0.25"/>
    <row r="60" spans="1:7" ht="33.75" customHeight="1" x14ac:dyDescent="0.25"/>
    <row r="61" spans="1:7" ht="33.75" customHeight="1" x14ac:dyDescent="0.25"/>
    <row r="62" spans="1:7" ht="33.75" customHeight="1" x14ac:dyDescent="0.25"/>
    <row r="63" spans="1:7" ht="33.75" customHeight="1" x14ac:dyDescent="0.25"/>
    <row r="64" spans="1:7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  <row r="79" ht="33.75" customHeight="1" x14ac:dyDescent="0.25"/>
    <row r="80" ht="33.75" customHeight="1" x14ac:dyDescent="0.25"/>
    <row r="81" ht="33.75" customHeight="1" x14ac:dyDescent="0.25"/>
    <row r="82" ht="33.75" customHeight="1" x14ac:dyDescent="0.25"/>
    <row r="83" ht="33.75" customHeight="1" x14ac:dyDescent="0.25"/>
    <row r="84" ht="33.75" customHeight="1" x14ac:dyDescent="0.25"/>
    <row r="85" ht="33.75" customHeight="1" x14ac:dyDescent="0.25"/>
    <row r="86" ht="33.75" customHeight="1" x14ac:dyDescent="0.25"/>
    <row r="87" ht="33.75" customHeight="1" x14ac:dyDescent="0.25"/>
    <row r="88" ht="33.75" customHeight="1" x14ac:dyDescent="0.25"/>
  </sheetData>
  <mergeCells count="37">
    <mergeCell ref="A12:G12"/>
    <mergeCell ref="F3:G3"/>
    <mergeCell ref="F4:G4"/>
    <mergeCell ref="F5:G5"/>
    <mergeCell ref="F6:G6"/>
    <mergeCell ref="F9:G9"/>
    <mergeCell ref="A42:A44"/>
    <mergeCell ref="B42:E44"/>
    <mergeCell ref="F42:G43"/>
    <mergeCell ref="F44:G44"/>
    <mergeCell ref="A13:G13"/>
    <mergeCell ref="C14:F14"/>
    <mergeCell ref="A19:C19"/>
    <mergeCell ref="A22:G22"/>
    <mergeCell ref="A23:A24"/>
    <mergeCell ref="B23:F23"/>
    <mergeCell ref="A30:G30"/>
    <mergeCell ref="A32:A33"/>
    <mergeCell ref="B32:F32"/>
    <mergeCell ref="A39:G39"/>
    <mergeCell ref="A40:G40"/>
    <mergeCell ref="B45:E45"/>
    <mergeCell ref="F45:G45"/>
    <mergeCell ref="B46:E46"/>
    <mergeCell ref="F46:G46"/>
    <mergeCell ref="B47:E47"/>
    <mergeCell ref="F47:G47"/>
    <mergeCell ref="C53:D53"/>
    <mergeCell ref="F53:G53"/>
    <mergeCell ref="C54:D54"/>
    <mergeCell ref="F54:G54"/>
    <mergeCell ref="B48:E48"/>
    <mergeCell ref="F48:G48"/>
    <mergeCell ref="C50:D50"/>
    <mergeCell ref="F50:G50"/>
    <mergeCell ref="C51:D51"/>
    <mergeCell ref="F51:G5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58"/>
  <sheetViews>
    <sheetView workbookViewId="0">
      <selection activeCell="I11" sqref="I11"/>
    </sheetView>
  </sheetViews>
  <sheetFormatPr defaultRowHeight="15" x14ac:dyDescent="0.25"/>
  <cols>
    <col min="1" max="1" width="54" customWidth="1"/>
    <col min="2" max="2" width="15.7109375" customWidth="1"/>
    <col min="3" max="3" width="11.85546875" customWidth="1"/>
    <col min="4" max="4" width="12.140625" customWidth="1"/>
    <col min="5" max="5" width="17.140625" customWidth="1"/>
    <col min="6" max="6" width="13" customWidth="1"/>
    <col min="7" max="7" width="10.85546875" customWidth="1"/>
    <col min="8" max="8" width="14.7109375" customWidth="1"/>
    <col min="9" max="9" width="15.85546875" customWidth="1"/>
    <col min="10" max="10" width="16.28515625" customWidth="1"/>
  </cols>
  <sheetData>
    <row r="1" spans="1:9" ht="15.75" x14ac:dyDescent="0.25">
      <c r="A1" s="1"/>
      <c r="B1" s="1"/>
      <c r="C1" s="1"/>
      <c r="D1" s="1"/>
      <c r="E1" s="1"/>
      <c r="F1" s="272" t="s">
        <v>86</v>
      </c>
      <c r="G1" s="272"/>
      <c r="H1" s="272"/>
      <c r="I1" s="17"/>
    </row>
    <row r="2" spans="1:9" ht="15.75" x14ac:dyDescent="0.25">
      <c r="A2" s="1"/>
      <c r="B2" s="1"/>
      <c r="C2" s="1"/>
      <c r="D2" s="1"/>
      <c r="E2" s="1"/>
      <c r="F2" s="309"/>
      <c r="G2" s="309"/>
      <c r="H2" s="309"/>
      <c r="I2" s="17"/>
    </row>
    <row r="3" spans="1:9" ht="15.75" x14ac:dyDescent="0.25">
      <c r="A3" s="1"/>
      <c r="B3" s="1"/>
      <c r="C3" s="1"/>
      <c r="D3" s="1"/>
      <c r="E3" s="1"/>
      <c r="F3" s="272" t="s">
        <v>59</v>
      </c>
      <c r="G3" s="272"/>
      <c r="H3" s="272"/>
      <c r="I3" s="17"/>
    </row>
    <row r="4" spans="1:9" ht="15.75" x14ac:dyDescent="0.25">
      <c r="A4" s="1"/>
      <c r="B4" s="1"/>
      <c r="C4" s="1"/>
      <c r="D4" s="1"/>
      <c r="E4" s="1"/>
      <c r="F4" s="273" t="s">
        <v>139</v>
      </c>
      <c r="G4" s="273"/>
      <c r="H4" s="273"/>
      <c r="I4" s="17"/>
    </row>
    <row r="5" spans="1:9" ht="15.75" x14ac:dyDescent="0.25">
      <c r="A5" s="1"/>
      <c r="B5" s="1"/>
      <c r="C5" s="1"/>
      <c r="D5" s="1"/>
      <c r="E5" s="1"/>
      <c r="F5" s="273" t="s">
        <v>138</v>
      </c>
      <c r="G5" s="273"/>
      <c r="H5" s="273"/>
      <c r="I5" s="17"/>
    </row>
    <row r="6" spans="1:9" ht="15.75" x14ac:dyDescent="0.25">
      <c r="A6" s="1"/>
      <c r="B6" s="1"/>
      <c r="C6" s="1"/>
      <c r="D6" s="1"/>
      <c r="E6" s="1"/>
      <c r="F6" s="310" t="s">
        <v>144</v>
      </c>
      <c r="G6" s="310"/>
      <c r="H6" s="310"/>
      <c r="I6" s="17"/>
    </row>
    <row r="7" spans="1:9" ht="15.75" x14ac:dyDescent="0.25">
      <c r="A7" s="1"/>
      <c r="B7" s="1"/>
      <c r="C7" s="1"/>
      <c r="D7" s="1"/>
      <c r="E7" s="1"/>
      <c r="F7" s="20" t="s">
        <v>99</v>
      </c>
      <c r="G7" s="20"/>
      <c r="H7" s="9" t="s">
        <v>103</v>
      </c>
      <c r="I7" s="17"/>
    </row>
    <row r="8" spans="1:9" ht="15.75" x14ac:dyDescent="0.25">
      <c r="A8" s="1"/>
      <c r="B8" s="1"/>
      <c r="C8" s="1"/>
      <c r="D8" s="1"/>
      <c r="E8" s="1"/>
      <c r="F8" s="272" t="s">
        <v>127</v>
      </c>
      <c r="G8" s="272"/>
      <c r="H8" s="272"/>
      <c r="I8" s="17"/>
    </row>
    <row r="9" spans="1:9" ht="15.75" x14ac:dyDescent="0.25">
      <c r="A9" s="1"/>
      <c r="B9" s="1"/>
      <c r="C9" s="1"/>
      <c r="D9" s="1"/>
      <c r="E9" s="1"/>
      <c r="F9" s="48"/>
      <c r="G9" s="48"/>
      <c r="H9" s="48"/>
      <c r="I9" s="17"/>
    </row>
    <row r="10" spans="1:9" ht="15.75" x14ac:dyDescent="0.25">
      <c r="A10" s="276" t="s">
        <v>126</v>
      </c>
      <c r="B10" s="276"/>
      <c r="C10" s="276"/>
      <c r="D10" s="276"/>
      <c r="E10" s="276"/>
      <c r="F10" s="276"/>
      <c r="G10" s="276"/>
      <c r="H10" s="276"/>
      <c r="I10" s="17"/>
    </row>
    <row r="11" spans="1:9" ht="15.75" x14ac:dyDescent="0.25">
      <c r="A11" s="278" t="s">
        <v>121</v>
      </c>
      <c r="B11" s="278"/>
      <c r="C11" s="278"/>
      <c r="D11" s="278"/>
      <c r="E11" s="278"/>
      <c r="F11" s="278"/>
      <c r="G11" s="278"/>
      <c r="H11" s="278"/>
      <c r="I11" s="17"/>
    </row>
    <row r="12" spans="1:9" ht="15.75" x14ac:dyDescent="0.25">
      <c r="A12" s="280" t="s">
        <v>134</v>
      </c>
      <c r="B12" s="280"/>
      <c r="C12" s="280"/>
      <c r="D12" s="280"/>
      <c r="E12" s="280"/>
      <c r="F12" s="280"/>
      <c r="G12" s="280"/>
      <c r="H12" s="280"/>
      <c r="I12" s="17"/>
    </row>
    <row r="13" spans="1:9" ht="15.75" x14ac:dyDescent="0.25">
      <c r="A13" s="311" t="s">
        <v>85</v>
      </c>
      <c r="B13" s="311"/>
      <c r="C13" s="311"/>
      <c r="D13" s="311"/>
      <c r="E13" s="311"/>
      <c r="F13" s="311"/>
      <c r="G13" s="311"/>
      <c r="H13" s="311"/>
      <c r="I13" s="17"/>
    </row>
    <row r="14" spans="1:9" ht="15.75" x14ac:dyDescent="0.25">
      <c r="A14" s="1"/>
      <c r="B14" s="1"/>
      <c r="C14" s="1"/>
      <c r="D14" s="1"/>
      <c r="E14" s="1"/>
      <c r="F14" s="1"/>
      <c r="G14" s="1"/>
      <c r="H14" s="20"/>
      <c r="I14" s="17"/>
    </row>
    <row r="15" spans="1:9" ht="15.75" x14ac:dyDescent="0.25">
      <c r="A15" s="1" t="s">
        <v>120</v>
      </c>
      <c r="B15" s="1"/>
      <c r="C15" s="1"/>
      <c r="D15" s="1"/>
      <c r="E15" s="1"/>
      <c r="F15" s="1"/>
      <c r="G15" s="1"/>
      <c r="H15" s="20"/>
      <c r="I15" s="17"/>
    </row>
    <row r="16" spans="1:9" ht="15.75" x14ac:dyDescent="0.25">
      <c r="A16" s="1"/>
      <c r="B16" s="1"/>
      <c r="C16" s="1"/>
      <c r="D16" s="1"/>
      <c r="E16" s="1"/>
      <c r="F16" s="1"/>
      <c r="G16" s="1"/>
      <c r="H16" s="20"/>
      <c r="I16" s="17"/>
    </row>
    <row r="17" spans="1:9" ht="15.75" x14ac:dyDescent="0.25">
      <c r="A17" s="274" t="s">
        <v>122</v>
      </c>
      <c r="B17" s="274"/>
      <c r="C17" s="274"/>
      <c r="D17" s="274"/>
      <c r="E17" s="274"/>
      <c r="F17" s="274"/>
      <c r="G17" s="274"/>
      <c r="H17" s="274"/>
      <c r="I17" s="17"/>
    </row>
    <row r="18" spans="1:9" ht="16.5" thickBot="1" x14ac:dyDescent="0.3">
      <c r="A18" s="22"/>
      <c r="B18" s="21"/>
      <c r="C18" s="21"/>
      <c r="D18" s="21"/>
      <c r="E18" s="21"/>
      <c r="F18" s="21"/>
      <c r="G18" s="21"/>
      <c r="H18" s="21"/>
      <c r="I18" s="17"/>
    </row>
    <row r="19" spans="1:9" ht="15.75" x14ac:dyDescent="0.25">
      <c r="A19" s="260" t="s">
        <v>60</v>
      </c>
      <c r="B19" s="275" t="s">
        <v>61</v>
      </c>
      <c r="C19" s="275"/>
      <c r="D19" s="275"/>
      <c r="E19" s="275"/>
      <c r="F19" s="275"/>
      <c r="G19" s="308"/>
      <c r="H19" s="53" t="s">
        <v>62</v>
      </c>
      <c r="I19" s="17"/>
    </row>
    <row r="20" spans="1:9" ht="32.25" thickBot="1" x14ac:dyDescent="0.3">
      <c r="A20" s="262"/>
      <c r="B20" s="25" t="s">
        <v>63</v>
      </c>
      <c r="C20" s="25" t="s">
        <v>64</v>
      </c>
      <c r="D20" s="25" t="s">
        <v>65</v>
      </c>
      <c r="E20" s="25" t="s">
        <v>66</v>
      </c>
      <c r="F20" s="25" t="s">
        <v>67</v>
      </c>
      <c r="G20" s="27" t="s">
        <v>73</v>
      </c>
      <c r="H20" s="54" t="s">
        <v>68</v>
      </c>
      <c r="I20" s="17"/>
    </row>
    <row r="21" spans="1:9" ht="31.5" x14ac:dyDescent="0.25">
      <c r="A21" s="99" t="s">
        <v>134</v>
      </c>
      <c r="B21" s="100">
        <v>901</v>
      </c>
      <c r="C21" s="100"/>
      <c r="D21" s="100"/>
      <c r="E21" s="100"/>
      <c r="F21" s="100"/>
      <c r="G21" s="100"/>
      <c r="H21" s="105">
        <f>SUM(H22)</f>
        <v>200000</v>
      </c>
      <c r="I21" s="17"/>
    </row>
    <row r="22" spans="1:9" ht="15.75" x14ac:dyDescent="0.25">
      <c r="A22" s="76" t="s">
        <v>48</v>
      </c>
      <c r="B22" s="77">
        <v>901</v>
      </c>
      <c r="C22" s="78" t="s">
        <v>32</v>
      </c>
      <c r="D22" s="78" t="s">
        <v>30</v>
      </c>
      <c r="E22" s="78"/>
      <c r="F22" s="77"/>
      <c r="G22" s="38"/>
      <c r="H22" s="56">
        <f>SUM(H23)</f>
        <v>200000</v>
      </c>
      <c r="I22" s="17"/>
    </row>
    <row r="23" spans="1:9" ht="31.5" x14ac:dyDescent="0.25">
      <c r="A23" s="5" t="s">
        <v>6</v>
      </c>
      <c r="B23" s="19">
        <v>901</v>
      </c>
      <c r="C23" s="2" t="s">
        <v>32</v>
      </c>
      <c r="D23" s="2" t="s">
        <v>30</v>
      </c>
      <c r="E23" s="2" t="s">
        <v>21</v>
      </c>
      <c r="F23" s="19">
        <v>200</v>
      </c>
      <c r="G23" s="38"/>
      <c r="H23" s="56">
        <f>SUM(H24)</f>
        <v>200000</v>
      </c>
      <c r="I23" s="17"/>
    </row>
    <row r="24" spans="1:9" ht="16.5" thickBot="1" x14ac:dyDescent="0.3">
      <c r="A24" s="93" t="s">
        <v>74</v>
      </c>
      <c r="B24" s="57">
        <v>901</v>
      </c>
      <c r="C24" s="62" t="s">
        <v>32</v>
      </c>
      <c r="D24" s="62" t="s">
        <v>30</v>
      </c>
      <c r="E24" s="62" t="s">
        <v>21</v>
      </c>
      <c r="F24" s="57">
        <v>244</v>
      </c>
      <c r="G24" s="38">
        <v>224</v>
      </c>
      <c r="H24" s="56">
        <v>200000</v>
      </c>
      <c r="I24" s="17"/>
    </row>
    <row r="25" spans="1:9" ht="16.5" thickBot="1" x14ac:dyDescent="0.3">
      <c r="A25" s="51" t="s">
        <v>79</v>
      </c>
      <c r="B25" s="35"/>
      <c r="C25" s="34"/>
      <c r="D25" s="34"/>
      <c r="E25" s="34"/>
      <c r="F25" s="35"/>
      <c r="G25" s="64"/>
      <c r="H25" s="52">
        <f>SUM(H21)</f>
        <v>200000</v>
      </c>
      <c r="I25" s="17"/>
    </row>
    <row r="26" spans="1:9" x14ac:dyDescent="0.25">
      <c r="A26" s="17"/>
      <c r="B26" s="17"/>
      <c r="C26" s="17"/>
      <c r="D26" s="17"/>
      <c r="E26" s="17"/>
      <c r="F26" s="17"/>
      <c r="G26" s="17"/>
      <c r="H26" s="17" t="s">
        <v>157</v>
      </c>
      <c r="I26" s="17"/>
    </row>
    <row r="27" spans="1:9" x14ac:dyDescent="0.25">
      <c r="A27" s="17"/>
      <c r="B27" s="17"/>
      <c r="C27" s="17"/>
      <c r="D27" s="17"/>
      <c r="E27" s="17"/>
      <c r="F27" s="17"/>
      <c r="G27" s="17"/>
      <c r="H27" s="17"/>
      <c r="I27" s="17"/>
    </row>
    <row r="28" spans="1:9" ht="15.75" x14ac:dyDescent="0.25">
      <c r="A28" s="293" t="s">
        <v>123</v>
      </c>
      <c r="B28" s="293"/>
      <c r="C28" s="293"/>
      <c r="D28" s="293"/>
      <c r="E28" s="293"/>
      <c r="F28" s="293"/>
      <c r="G28" s="293"/>
      <c r="H28" s="293"/>
      <c r="I28" s="17"/>
    </row>
    <row r="29" spans="1:9" ht="16.5" thickBot="1" x14ac:dyDescent="0.3">
      <c r="A29" s="11"/>
      <c r="B29" s="12"/>
      <c r="C29" s="13"/>
      <c r="D29" s="13"/>
      <c r="E29" s="13"/>
      <c r="F29" s="12"/>
      <c r="G29" s="12"/>
      <c r="H29" s="14"/>
      <c r="I29" s="17"/>
    </row>
    <row r="30" spans="1:9" ht="15.75" x14ac:dyDescent="0.25">
      <c r="A30" s="294" t="s">
        <v>60</v>
      </c>
      <c r="B30" s="296" t="s">
        <v>96</v>
      </c>
      <c r="C30" s="297"/>
      <c r="D30" s="297"/>
      <c r="E30" s="298"/>
      <c r="F30" s="302" t="s">
        <v>62</v>
      </c>
      <c r="G30" s="303"/>
      <c r="H30" s="304"/>
      <c r="I30" s="17"/>
    </row>
    <row r="31" spans="1:9" ht="16.5" thickBot="1" x14ac:dyDescent="0.3">
      <c r="A31" s="295"/>
      <c r="B31" s="299"/>
      <c r="C31" s="300"/>
      <c r="D31" s="300"/>
      <c r="E31" s="301"/>
      <c r="F31" s="305" t="s">
        <v>83</v>
      </c>
      <c r="G31" s="306"/>
      <c r="H31" s="307"/>
      <c r="I31" s="17"/>
    </row>
    <row r="32" spans="1:9" ht="15.75" x14ac:dyDescent="0.25">
      <c r="A32" s="55"/>
      <c r="B32" s="291"/>
      <c r="C32" s="291"/>
      <c r="D32" s="291"/>
      <c r="E32" s="291"/>
      <c r="F32" s="291"/>
      <c r="G32" s="291"/>
      <c r="H32" s="292"/>
      <c r="I32" s="17"/>
    </row>
    <row r="33" spans="1:9" ht="15.75" x14ac:dyDescent="0.25">
      <c r="A33" s="94"/>
      <c r="B33" s="289"/>
      <c r="C33" s="289"/>
      <c r="D33" s="289"/>
      <c r="E33" s="289"/>
      <c r="F33" s="289"/>
      <c r="G33" s="289"/>
      <c r="H33" s="290"/>
      <c r="I33" s="17"/>
    </row>
    <row r="34" spans="1:9" ht="15.75" x14ac:dyDescent="0.25">
      <c r="A34" s="94"/>
      <c r="B34" s="289"/>
      <c r="C34" s="289"/>
      <c r="D34" s="289"/>
      <c r="E34" s="289"/>
      <c r="F34" s="289"/>
      <c r="G34" s="289"/>
      <c r="H34" s="290"/>
      <c r="I34" s="17"/>
    </row>
    <row r="35" spans="1:9" ht="15.75" x14ac:dyDescent="0.25">
      <c r="A35" s="94"/>
      <c r="B35" s="289"/>
      <c r="C35" s="289"/>
      <c r="D35" s="289"/>
      <c r="E35" s="289"/>
      <c r="F35" s="289"/>
      <c r="G35" s="289"/>
      <c r="H35" s="290"/>
      <c r="I35" s="17"/>
    </row>
    <row r="36" spans="1:9" ht="15.75" x14ac:dyDescent="0.25">
      <c r="A36" s="94"/>
      <c r="B36" s="289"/>
      <c r="C36" s="289"/>
      <c r="D36" s="289"/>
      <c r="E36" s="289"/>
      <c r="F36" s="289"/>
      <c r="G36" s="289"/>
      <c r="H36" s="290"/>
      <c r="I36" s="17"/>
    </row>
    <row r="37" spans="1:9" ht="15.75" x14ac:dyDescent="0.25">
      <c r="A37" s="94"/>
      <c r="B37" s="289"/>
      <c r="C37" s="289"/>
      <c r="D37" s="289"/>
      <c r="E37" s="289"/>
      <c r="F37" s="289"/>
      <c r="G37" s="289"/>
      <c r="H37" s="290"/>
      <c r="I37" s="17"/>
    </row>
    <row r="38" spans="1:9" ht="16.5" thickBot="1" x14ac:dyDescent="0.3">
      <c r="A38" s="96"/>
      <c r="B38" s="282"/>
      <c r="C38" s="282"/>
      <c r="D38" s="282"/>
      <c r="E38" s="282"/>
      <c r="F38" s="282"/>
      <c r="G38" s="282"/>
      <c r="H38" s="283"/>
      <c r="I38" s="17"/>
    </row>
    <row r="39" spans="1:9" ht="16.5" thickBot="1" x14ac:dyDescent="0.3">
      <c r="A39" s="33" t="s">
        <v>114</v>
      </c>
      <c r="B39" s="284"/>
      <c r="C39" s="285"/>
      <c r="D39" s="285"/>
      <c r="E39" s="286"/>
      <c r="F39" s="284"/>
      <c r="G39" s="285"/>
      <c r="H39" s="287"/>
      <c r="I39" s="17"/>
    </row>
    <row r="40" spans="1:9" ht="15.75" x14ac:dyDescent="0.25">
      <c r="A40" s="11"/>
      <c r="B40" s="12"/>
      <c r="C40" s="13"/>
      <c r="D40" s="13"/>
      <c r="E40" s="13"/>
      <c r="F40" s="12"/>
      <c r="G40" s="12"/>
      <c r="H40" s="14"/>
      <c r="I40" s="17"/>
    </row>
    <row r="41" spans="1:9" ht="15.75" x14ac:dyDescent="0.25">
      <c r="A41" s="1"/>
      <c r="B41" s="288"/>
      <c r="C41" s="288"/>
      <c r="D41" s="10"/>
      <c r="E41" s="1"/>
      <c r="F41" s="1"/>
      <c r="G41" s="1"/>
      <c r="H41" s="1"/>
      <c r="I41" s="17"/>
    </row>
    <row r="42" spans="1:9" ht="15.75" x14ac:dyDescent="0.25">
      <c r="A42" s="17" t="s">
        <v>149</v>
      </c>
      <c r="B42" s="17"/>
      <c r="C42" s="17"/>
      <c r="D42" s="249"/>
      <c r="E42" s="249"/>
      <c r="F42" s="17"/>
      <c r="G42" s="280" t="s">
        <v>146</v>
      </c>
      <c r="H42" s="280"/>
      <c r="I42" s="17"/>
    </row>
    <row r="43" spans="1:9" x14ac:dyDescent="0.25">
      <c r="A43" s="281" t="s">
        <v>124</v>
      </c>
      <c r="B43" s="281"/>
      <c r="C43" s="17"/>
      <c r="D43" s="250" t="s">
        <v>99</v>
      </c>
      <c r="E43" s="250"/>
      <c r="F43" s="17"/>
      <c r="G43" s="250" t="s">
        <v>103</v>
      </c>
      <c r="H43" s="250"/>
      <c r="I43" s="17"/>
    </row>
    <row r="44" spans="1:9" x14ac:dyDescent="0.25">
      <c r="A44" s="17"/>
      <c r="B44" s="17"/>
      <c r="C44" s="17"/>
      <c r="D44" s="17"/>
      <c r="E44" s="17"/>
      <c r="F44" s="17"/>
      <c r="G44" s="17"/>
      <c r="H44" s="17"/>
      <c r="I44" s="17"/>
    </row>
    <row r="45" spans="1:9" x14ac:dyDescent="0.25">
      <c r="A45" s="17"/>
      <c r="B45" s="17"/>
      <c r="C45" s="17"/>
      <c r="D45" s="17"/>
      <c r="E45" s="17"/>
      <c r="F45" s="17"/>
      <c r="G45" s="17"/>
      <c r="H45" s="17"/>
      <c r="I45" s="17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17"/>
      <c r="B47" s="17"/>
      <c r="C47" s="17"/>
      <c r="D47" s="17"/>
      <c r="E47" s="17"/>
      <c r="F47" s="17"/>
      <c r="G47" s="17"/>
      <c r="H47" s="17"/>
      <c r="I47" s="17"/>
    </row>
    <row r="48" spans="1:9" x14ac:dyDescent="0.25">
      <c r="A48" s="17"/>
      <c r="B48" s="17"/>
      <c r="C48" s="17"/>
      <c r="D48" s="17"/>
      <c r="E48" s="17"/>
      <c r="F48" s="17"/>
      <c r="G48" s="17"/>
      <c r="H48" s="17"/>
      <c r="I48" s="17"/>
    </row>
    <row r="49" spans="1:9" x14ac:dyDescent="0.25">
      <c r="A49" s="17"/>
      <c r="B49" s="17"/>
      <c r="C49" s="17"/>
      <c r="D49" s="17"/>
      <c r="E49" s="17"/>
      <c r="F49" s="17"/>
      <c r="G49" s="17"/>
      <c r="H49" s="17"/>
      <c r="I49" s="17"/>
    </row>
    <row r="50" spans="1:9" x14ac:dyDescent="0.25">
      <c r="A50" s="17"/>
      <c r="B50" s="17"/>
      <c r="C50" s="17"/>
      <c r="D50" s="17"/>
      <c r="E50" s="17"/>
      <c r="F50" s="17"/>
      <c r="G50" s="17"/>
      <c r="H50" s="17"/>
      <c r="I50" s="17"/>
    </row>
    <row r="51" spans="1:9" x14ac:dyDescent="0.25">
      <c r="A51" s="17"/>
      <c r="B51" s="17"/>
      <c r="C51" s="17"/>
      <c r="D51" s="17"/>
      <c r="E51" s="17"/>
      <c r="F51" s="17"/>
      <c r="G51" s="17"/>
      <c r="H51" s="17"/>
      <c r="I51" s="17"/>
    </row>
    <row r="52" spans="1:9" x14ac:dyDescent="0.25">
      <c r="A52" s="17"/>
      <c r="B52" s="17"/>
      <c r="C52" s="17"/>
      <c r="D52" s="17"/>
      <c r="E52" s="17"/>
      <c r="F52" s="17"/>
      <c r="G52" s="17"/>
      <c r="H52" s="17"/>
      <c r="I52" s="17"/>
    </row>
    <row r="53" spans="1:9" x14ac:dyDescent="0.25">
      <c r="A53" s="17"/>
      <c r="B53" s="17"/>
      <c r="C53" s="17"/>
      <c r="D53" s="17"/>
      <c r="E53" s="17"/>
      <c r="F53" s="17"/>
      <c r="G53" s="17"/>
      <c r="H53" s="17"/>
      <c r="I53" s="17"/>
    </row>
    <row r="54" spans="1:9" x14ac:dyDescent="0.25">
      <c r="A54" s="17"/>
      <c r="B54" s="17"/>
      <c r="C54" s="17"/>
      <c r="D54" s="17"/>
      <c r="E54" s="17"/>
      <c r="F54" s="17"/>
      <c r="G54" s="17"/>
      <c r="H54" s="17"/>
      <c r="I54" s="17"/>
    </row>
    <row r="55" spans="1:9" x14ac:dyDescent="0.25">
      <c r="A55" s="17"/>
      <c r="B55" s="17"/>
      <c r="C55" s="17"/>
      <c r="D55" s="17"/>
      <c r="E55" s="17"/>
      <c r="F55" s="17"/>
      <c r="G55" s="17"/>
      <c r="H55" s="17"/>
      <c r="I55" s="17"/>
    </row>
    <row r="56" spans="1:9" x14ac:dyDescent="0.25">
      <c r="A56" s="17"/>
      <c r="B56" s="17"/>
      <c r="C56" s="17"/>
      <c r="D56" s="17"/>
      <c r="E56" s="17"/>
      <c r="F56" s="17"/>
      <c r="G56" s="17"/>
      <c r="H56" s="17"/>
      <c r="I56" s="17"/>
    </row>
    <row r="57" spans="1:9" x14ac:dyDescent="0.25">
      <c r="A57" s="17"/>
      <c r="B57" s="17"/>
      <c r="C57" s="17"/>
      <c r="D57" s="17"/>
      <c r="E57" s="17"/>
      <c r="F57" s="17"/>
      <c r="G57" s="17"/>
      <c r="H57" s="17"/>
      <c r="I57" s="17"/>
    </row>
    <row r="58" spans="1:9" x14ac:dyDescent="0.25">
      <c r="A58" s="17"/>
      <c r="B58" s="17"/>
      <c r="C58" s="17"/>
      <c r="D58" s="17"/>
      <c r="E58" s="17"/>
      <c r="F58" s="17"/>
      <c r="G58" s="17"/>
      <c r="H58" s="17"/>
      <c r="I58" s="17"/>
    </row>
    <row r="59" spans="1:9" x14ac:dyDescent="0.25">
      <c r="A59" s="17"/>
      <c r="B59" s="17"/>
      <c r="C59" s="17"/>
      <c r="D59" s="17"/>
      <c r="E59" s="17"/>
      <c r="F59" s="17"/>
      <c r="G59" s="17"/>
      <c r="H59" s="17"/>
      <c r="I59" s="17"/>
    </row>
    <row r="60" spans="1:9" x14ac:dyDescent="0.25">
      <c r="A60" s="17"/>
      <c r="B60" s="17"/>
      <c r="C60" s="17"/>
      <c r="D60" s="17"/>
      <c r="E60" s="17"/>
      <c r="F60" s="17"/>
      <c r="G60" s="17"/>
      <c r="H60" s="17"/>
      <c r="I60" s="17"/>
    </row>
    <row r="61" spans="1:9" x14ac:dyDescent="0.25">
      <c r="A61" s="17"/>
      <c r="B61" s="17"/>
      <c r="C61" s="17"/>
      <c r="D61" s="17"/>
      <c r="E61" s="17"/>
      <c r="F61" s="17"/>
      <c r="G61" s="17"/>
      <c r="H61" s="17"/>
      <c r="I61" s="17"/>
    </row>
    <row r="62" spans="1:9" x14ac:dyDescent="0.25">
      <c r="A62" s="17"/>
      <c r="B62" s="17"/>
      <c r="C62" s="17"/>
      <c r="D62" s="17"/>
      <c r="E62" s="17"/>
      <c r="F62" s="17"/>
      <c r="G62" s="17"/>
      <c r="H62" s="17"/>
      <c r="I62" s="17"/>
    </row>
    <row r="63" spans="1:9" x14ac:dyDescent="0.25">
      <c r="A63" s="17"/>
      <c r="B63" s="17"/>
      <c r="C63" s="17"/>
      <c r="D63" s="17"/>
      <c r="E63" s="17"/>
      <c r="F63" s="17"/>
      <c r="G63" s="17"/>
      <c r="H63" s="17"/>
      <c r="I63" s="17"/>
    </row>
    <row r="64" spans="1:9" x14ac:dyDescent="0.25">
      <c r="A64" s="17"/>
      <c r="B64" s="17"/>
      <c r="C64" s="17"/>
      <c r="D64" s="17"/>
      <c r="E64" s="17"/>
      <c r="F64" s="17"/>
      <c r="G64" s="17"/>
      <c r="H64" s="17"/>
      <c r="I64" s="17"/>
    </row>
    <row r="65" spans="1:9" x14ac:dyDescent="0.25">
      <c r="A65" s="17"/>
      <c r="B65" s="17"/>
      <c r="C65" s="17"/>
      <c r="D65" s="17"/>
      <c r="E65" s="17"/>
      <c r="F65" s="17"/>
      <c r="G65" s="17"/>
      <c r="H65" s="17"/>
      <c r="I65" s="17"/>
    </row>
    <row r="66" spans="1:9" x14ac:dyDescent="0.25">
      <c r="A66" s="17"/>
      <c r="B66" s="17"/>
      <c r="C66" s="17"/>
      <c r="D66" s="17"/>
      <c r="E66" s="17"/>
      <c r="F66" s="17"/>
      <c r="G66" s="17"/>
      <c r="H66" s="17"/>
      <c r="I66" s="17"/>
    </row>
    <row r="67" spans="1:9" x14ac:dyDescent="0.25">
      <c r="A67" s="17"/>
      <c r="B67" s="17"/>
      <c r="C67" s="17"/>
      <c r="D67" s="17"/>
      <c r="E67" s="17"/>
      <c r="F67" s="17"/>
      <c r="G67" s="17"/>
      <c r="H67" s="17"/>
      <c r="I67" s="17"/>
    </row>
    <row r="68" spans="1:9" x14ac:dyDescent="0.25">
      <c r="A68" s="17"/>
      <c r="B68" s="17"/>
      <c r="C68" s="17"/>
      <c r="D68" s="17"/>
      <c r="E68" s="17"/>
      <c r="F68" s="17"/>
      <c r="G68" s="17"/>
      <c r="H68" s="17"/>
      <c r="I68" s="17"/>
    </row>
    <row r="69" spans="1:9" x14ac:dyDescent="0.25">
      <c r="A69" s="17"/>
      <c r="B69" s="17"/>
      <c r="C69" s="17"/>
      <c r="D69" s="17"/>
      <c r="E69" s="17"/>
      <c r="F69" s="17"/>
      <c r="G69" s="17"/>
      <c r="H69" s="17"/>
      <c r="I69" s="17"/>
    </row>
    <row r="70" spans="1:9" x14ac:dyDescent="0.25">
      <c r="A70" s="17"/>
      <c r="B70" s="17"/>
      <c r="C70" s="17"/>
      <c r="D70" s="17"/>
      <c r="E70" s="17"/>
      <c r="F70" s="17"/>
      <c r="G70" s="17"/>
      <c r="H70" s="17"/>
      <c r="I70" s="17"/>
    </row>
    <row r="71" spans="1:9" x14ac:dyDescent="0.25">
      <c r="A71" s="17"/>
      <c r="B71" s="17"/>
      <c r="C71" s="17"/>
      <c r="D71" s="17"/>
      <c r="E71" s="17"/>
      <c r="F71" s="17"/>
      <c r="G71" s="17"/>
      <c r="H71" s="17"/>
      <c r="I71" s="17"/>
    </row>
    <row r="72" spans="1:9" x14ac:dyDescent="0.25">
      <c r="A72" s="17"/>
      <c r="B72" s="17"/>
      <c r="C72" s="17"/>
      <c r="D72" s="17"/>
      <c r="E72" s="17"/>
      <c r="F72" s="17"/>
      <c r="G72" s="17"/>
      <c r="H72" s="17"/>
      <c r="I72" s="17"/>
    </row>
    <row r="73" spans="1:9" x14ac:dyDescent="0.25">
      <c r="A73" s="17"/>
      <c r="B73" s="17"/>
      <c r="C73" s="17"/>
      <c r="D73" s="17"/>
      <c r="E73" s="17"/>
      <c r="F73" s="17"/>
      <c r="G73" s="17"/>
      <c r="H73" s="17"/>
      <c r="I73" s="17"/>
    </row>
    <row r="74" spans="1:9" x14ac:dyDescent="0.25">
      <c r="A74" s="17"/>
      <c r="B74" s="17"/>
      <c r="C74" s="17"/>
      <c r="D74" s="17"/>
      <c r="E74" s="17"/>
      <c r="F74" s="17"/>
      <c r="G74" s="17"/>
      <c r="H74" s="17"/>
      <c r="I74" s="17"/>
    </row>
    <row r="75" spans="1:9" x14ac:dyDescent="0.25">
      <c r="A75" s="17"/>
      <c r="B75" s="17"/>
      <c r="C75" s="17"/>
      <c r="D75" s="17"/>
      <c r="E75" s="17"/>
      <c r="F75" s="17"/>
      <c r="G75" s="17"/>
      <c r="H75" s="17"/>
      <c r="I75" s="17"/>
    </row>
    <row r="76" spans="1:9" x14ac:dyDescent="0.25">
      <c r="A76" s="17"/>
      <c r="B76" s="17"/>
      <c r="C76" s="17"/>
      <c r="D76" s="17"/>
      <c r="E76" s="17"/>
      <c r="F76" s="17"/>
      <c r="G76" s="17"/>
      <c r="H76" s="17"/>
      <c r="I76" s="17"/>
    </row>
    <row r="77" spans="1:9" x14ac:dyDescent="0.25">
      <c r="A77" s="17"/>
      <c r="B77" s="17"/>
      <c r="C77" s="17"/>
      <c r="D77" s="17"/>
      <c r="E77" s="17"/>
      <c r="F77" s="17"/>
      <c r="G77" s="17"/>
      <c r="H77" s="17"/>
      <c r="I77" s="17"/>
    </row>
    <row r="78" spans="1:9" x14ac:dyDescent="0.25">
      <c r="A78" s="17"/>
      <c r="B78" s="17"/>
      <c r="C78" s="17"/>
      <c r="D78" s="17"/>
      <c r="E78" s="17"/>
      <c r="F78" s="17"/>
      <c r="G78" s="17"/>
      <c r="H78" s="17"/>
      <c r="I78" s="17"/>
    </row>
    <row r="79" spans="1:9" x14ac:dyDescent="0.25">
      <c r="A79" s="17"/>
      <c r="B79" s="17"/>
      <c r="C79" s="17"/>
      <c r="D79" s="17"/>
      <c r="E79" s="17"/>
      <c r="F79" s="17"/>
      <c r="G79" s="17"/>
      <c r="H79" s="17"/>
      <c r="I79" s="17"/>
    </row>
    <row r="80" spans="1:9" x14ac:dyDescent="0.25">
      <c r="A80" s="17"/>
      <c r="B80" s="17"/>
      <c r="C80" s="17"/>
      <c r="D80" s="17"/>
      <c r="E80" s="17"/>
      <c r="F80" s="17"/>
      <c r="G80" s="17"/>
      <c r="H80" s="17"/>
      <c r="I80" s="17"/>
    </row>
    <row r="81" spans="1:9" x14ac:dyDescent="0.25">
      <c r="A81" s="17"/>
      <c r="B81" s="17"/>
      <c r="C81" s="17"/>
      <c r="D81" s="17"/>
      <c r="E81" s="17"/>
      <c r="F81" s="17"/>
      <c r="G81" s="17"/>
      <c r="H81" s="17"/>
      <c r="I81" s="17"/>
    </row>
    <row r="82" spans="1:9" x14ac:dyDescent="0.25">
      <c r="A82" s="17"/>
      <c r="B82" s="17"/>
      <c r="C82" s="17"/>
      <c r="D82" s="17"/>
      <c r="E82" s="17"/>
      <c r="F82" s="17"/>
      <c r="G82" s="17"/>
      <c r="H82" s="17"/>
      <c r="I82" s="17"/>
    </row>
    <row r="83" spans="1:9" x14ac:dyDescent="0.25">
      <c r="A83" s="17"/>
      <c r="B83" s="17"/>
      <c r="C83" s="17"/>
      <c r="D83" s="17"/>
      <c r="E83" s="17"/>
      <c r="F83" s="17"/>
      <c r="G83" s="17"/>
      <c r="H83" s="17"/>
      <c r="I83" s="17"/>
    </row>
    <row r="84" spans="1:9" x14ac:dyDescent="0.25">
      <c r="A84" s="17"/>
      <c r="B84" s="17"/>
      <c r="C84" s="17"/>
      <c r="D84" s="17"/>
      <c r="E84" s="17"/>
      <c r="F84" s="17"/>
      <c r="G84" s="17"/>
      <c r="H84" s="17"/>
      <c r="I84" s="17"/>
    </row>
    <row r="85" spans="1:9" x14ac:dyDescent="0.25">
      <c r="A85" s="17"/>
      <c r="B85" s="17"/>
      <c r="C85" s="17"/>
      <c r="D85" s="17"/>
      <c r="E85" s="17"/>
      <c r="F85" s="17"/>
      <c r="G85" s="17"/>
      <c r="H85" s="17"/>
      <c r="I85" s="17"/>
    </row>
    <row r="86" spans="1:9" x14ac:dyDescent="0.25">
      <c r="A86" s="17"/>
      <c r="B86" s="17"/>
      <c r="C86" s="17"/>
      <c r="D86" s="17"/>
      <c r="E86" s="17"/>
      <c r="F86" s="17"/>
      <c r="G86" s="17"/>
      <c r="H86" s="17"/>
      <c r="I86" s="17"/>
    </row>
    <row r="87" spans="1:9" x14ac:dyDescent="0.25">
      <c r="A87" s="17"/>
      <c r="B87" s="17"/>
      <c r="C87" s="17"/>
      <c r="D87" s="17"/>
      <c r="E87" s="17"/>
      <c r="F87" s="17"/>
      <c r="G87" s="17"/>
      <c r="H87" s="17"/>
      <c r="I87" s="17"/>
    </row>
    <row r="88" spans="1:9" x14ac:dyDescent="0.25">
      <c r="A88" s="17"/>
      <c r="B88" s="17"/>
      <c r="C88" s="17"/>
      <c r="D88" s="17"/>
      <c r="E88" s="17"/>
      <c r="F88" s="17"/>
      <c r="G88" s="17"/>
      <c r="H88" s="17"/>
      <c r="I88" s="17"/>
    </row>
    <row r="89" spans="1:9" x14ac:dyDescent="0.25">
      <c r="A89" s="17"/>
      <c r="B89" s="17"/>
      <c r="C89" s="17"/>
      <c r="D89" s="17"/>
      <c r="E89" s="17"/>
      <c r="F89" s="17"/>
      <c r="G89" s="17"/>
      <c r="H89" s="17"/>
      <c r="I89" s="17"/>
    </row>
    <row r="90" spans="1:9" x14ac:dyDescent="0.25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25">
      <c r="A91" s="17"/>
      <c r="B91" s="17"/>
      <c r="C91" s="17"/>
      <c r="D91" s="17"/>
      <c r="E91" s="17"/>
      <c r="F91" s="17"/>
      <c r="G91" s="17"/>
      <c r="H91" s="17"/>
      <c r="I91" s="17"/>
    </row>
    <row r="92" spans="1:9" x14ac:dyDescent="0.25">
      <c r="A92" s="17"/>
      <c r="B92" s="17"/>
      <c r="C92" s="17"/>
      <c r="D92" s="17"/>
      <c r="E92" s="17"/>
      <c r="F92" s="17"/>
      <c r="G92" s="17"/>
      <c r="H92" s="17"/>
      <c r="I92" s="17"/>
    </row>
    <row r="93" spans="1:9" x14ac:dyDescent="0.25">
      <c r="A93" s="17"/>
      <c r="B93" s="17"/>
      <c r="C93" s="17"/>
      <c r="D93" s="17"/>
      <c r="E93" s="17"/>
      <c r="F93" s="17"/>
      <c r="G93" s="17"/>
      <c r="H93" s="17"/>
      <c r="I93" s="17"/>
    </row>
    <row r="94" spans="1:9" x14ac:dyDescent="0.25">
      <c r="A94" s="17"/>
      <c r="B94" s="17"/>
      <c r="C94" s="17"/>
      <c r="D94" s="17"/>
      <c r="E94" s="17"/>
      <c r="F94" s="17"/>
      <c r="G94" s="17"/>
      <c r="H94" s="17"/>
      <c r="I94" s="17"/>
    </row>
    <row r="95" spans="1:9" x14ac:dyDescent="0.25">
      <c r="A95" s="17"/>
      <c r="B95" s="17"/>
      <c r="C95" s="17"/>
      <c r="D95" s="17"/>
      <c r="E95" s="17"/>
      <c r="F95" s="17"/>
      <c r="G95" s="17"/>
      <c r="H95" s="17"/>
      <c r="I95" s="17"/>
    </row>
    <row r="96" spans="1:9" x14ac:dyDescent="0.25">
      <c r="A96" s="17"/>
      <c r="B96" s="17"/>
      <c r="C96" s="17"/>
      <c r="D96" s="17"/>
      <c r="E96" s="17"/>
      <c r="F96" s="17"/>
      <c r="G96" s="17"/>
      <c r="H96" s="17"/>
      <c r="I96" s="17"/>
    </row>
    <row r="97" spans="1:9" x14ac:dyDescent="0.25">
      <c r="A97" s="17"/>
      <c r="B97" s="17"/>
      <c r="C97" s="17"/>
      <c r="D97" s="17"/>
      <c r="E97" s="17"/>
      <c r="F97" s="17"/>
      <c r="G97" s="17"/>
      <c r="H97" s="17"/>
      <c r="I97" s="17"/>
    </row>
    <row r="98" spans="1:9" x14ac:dyDescent="0.25">
      <c r="A98" s="17"/>
      <c r="B98" s="17"/>
      <c r="C98" s="17"/>
      <c r="D98" s="17"/>
      <c r="E98" s="17"/>
      <c r="F98" s="17"/>
      <c r="G98" s="17"/>
      <c r="H98" s="17"/>
      <c r="I98" s="17"/>
    </row>
    <row r="99" spans="1:9" x14ac:dyDescent="0.25">
      <c r="A99" s="17"/>
      <c r="B99" s="17"/>
      <c r="C99" s="17"/>
      <c r="D99" s="17"/>
      <c r="E99" s="17"/>
      <c r="F99" s="17"/>
      <c r="G99" s="17"/>
      <c r="H99" s="17"/>
      <c r="I99" s="17"/>
    </row>
    <row r="100" spans="1:9" x14ac:dyDescent="0.25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 x14ac:dyDescent="0.25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 x14ac:dyDescent="0.25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 x14ac:dyDescent="0.25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 x14ac:dyDescent="0.25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 x14ac:dyDescent="0.25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 x14ac:dyDescent="0.25">
      <c r="A108" s="17"/>
      <c r="B108" s="17"/>
      <c r="C108" s="17"/>
      <c r="D108" s="17"/>
      <c r="E108" s="17"/>
      <c r="F108" s="17"/>
      <c r="G108" s="17"/>
      <c r="H108" s="17"/>
      <c r="I108" s="17"/>
    </row>
    <row r="109" spans="1:9" x14ac:dyDescent="0.25">
      <c r="A109" s="17"/>
      <c r="B109" s="17"/>
      <c r="C109" s="17"/>
      <c r="D109" s="17"/>
      <c r="E109" s="17"/>
      <c r="F109" s="17"/>
      <c r="G109" s="17"/>
      <c r="H109" s="17"/>
      <c r="I109" s="17"/>
    </row>
    <row r="110" spans="1:9" x14ac:dyDescent="0.25">
      <c r="A110" s="17"/>
      <c r="B110" s="17"/>
      <c r="C110" s="17"/>
      <c r="D110" s="17"/>
      <c r="E110" s="17"/>
      <c r="F110" s="17"/>
      <c r="G110" s="17"/>
      <c r="H110" s="17"/>
      <c r="I110" s="17"/>
    </row>
    <row r="111" spans="1:9" x14ac:dyDescent="0.25">
      <c r="A111" s="17"/>
      <c r="B111" s="17"/>
      <c r="C111" s="17"/>
      <c r="D111" s="17"/>
      <c r="E111" s="17"/>
      <c r="F111" s="17"/>
      <c r="G111" s="17"/>
      <c r="H111" s="17"/>
      <c r="I111" s="17"/>
    </row>
    <row r="112" spans="1:9" x14ac:dyDescent="0.25">
      <c r="A112" s="17"/>
      <c r="B112" s="17"/>
      <c r="C112" s="17"/>
      <c r="D112" s="17"/>
      <c r="E112" s="17"/>
      <c r="F112" s="17"/>
      <c r="G112" s="17"/>
      <c r="H112" s="17"/>
      <c r="I112" s="17"/>
    </row>
    <row r="113" spans="1:9" x14ac:dyDescent="0.25">
      <c r="A113" s="17"/>
      <c r="B113" s="17"/>
      <c r="C113" s="17"/>
      <c r="D113" s="17"/>
      <c r="E113" s="17"/>
      <c r="F113" s="17"/>
      <c r="G113" s="17"/>
      <c r="H113" s="17"/>
      <c r="I113" s="17"/>
    </row>
    <row r="114" spans="1:9" x14ac:dyDescent="0.25">
      <c r="A114" s="17"/>
      <c r="B114" s="17"/>
      <c r="C114" s="17"/>
      <c r="D114" s="17"/>
      <c r="E114" s="17"/>
      <c r="F114" s="17"/>
      <c r="G114" s="17"/>
      <c r="H114" s="17"/>
      <c r="I114" s="17"/>
    </row>
    <row r="115" spans="1:9" x14ac:dyDescent="0.25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9" x14ac:dyDescent="0.25">
      <c r="A116" s="17"/>
      <c r="B116" s="17"/>
      <c r="C116" s="17"/>
      <c r="D116" s="17"/>
      <c r="E116" s="17"/>
      <c r="F116" s="17"/>
      <c r="G116" s="17"/>
      <c r="H116" s="17"/>
      <c r="I116" s="17"/>
    </row>
    <row r="117" spans="1:9" x14ac:dyDescent="0.25">
      <c r="A117" s="17"/>
      <c r="B117" s="17"/>
      <c r="C117" s="17"/>
      <c r="D117" s="17"/>
      <c r="E117" s="17"/>
      <c r="F117" s="17"/>
      <c r="G117" s="17"/>
      <c r="H117" s="17"/>
      <c r="I117" s="17"/>
    </row>
    <row r="118" spans="1:9" x14ac:dyDescent="0.25">
      <c r="A118" s="17"/>
      <c r="B118" s="17"/>
      <c r="C118" s="17"/>
      <c r="D118" s="17"/>
      <c r="E118" s="17"/>
      <c r="F118" s="17"/>
      <c r="G118" s="17"/>
      <c r="H118" s="17"/>
      <c r="I118" s="17"/>
    </row>
    <row r="119" spans="1:9" x14ac:dyDescent="0.25">
      <c r="A119" s="17"/>
      <c r="B119" s="17"/>
      <c r="C119" s="17"/>
      <c r="D119" s="17"/>
      <c r="E119" s="17"/>
      <c r="F119" s="17"/>
      <c r="G119" s="17"/>
      <c r="H119" s="17"/>
      <c r="I119" s="17"/>
    </row>
    <row r="120" spans="1:9" x14ac:dyDescent="0.25">
      <c r="A120" s="17"/>
      <c r="B120" s="17"/>
      <c r="C120" s="17"/>
      <c r="D120" s="17"/>
      <c r="E120" s="17"/>
      <c r="F120" s="17"/>
      <c r="G120" s="17"/>
      <c r="H120" s="17"/>
      <c r="I120" s="17"/>
    </row>
    <row r="121" spans="1:9" x14ac:dyDescent="0.25">
      <c r="A121" s="17"/>
      <c r="B121" s="17"/>
      <c r="C121" s="17"/>
      <c r="D121" s="17"/>
      <c r="E121" s="17"/>
      <c r="F121" s="17"/>
      <c r="G121" s="17"/>
      <c r="H121" s="17"/>
      <c r="I121" s="17"/>
    </row>
    <row r="122" spans="1:9" x14ac:dyDescent="0.25">
      <c r="A122" s="17"/>
      <c r="B122" s="17"/>
      <c r="C122" s="17"/>
      <c r="D122" s="17"/>
      <c r="E122" s="17"/>
      <c r="F122" s="17"/>
      <c r="G122" s="17"/>
      <c r="H122" s="17"/>
      <c r="I122" s="17"/>
    </row>
    <row r="123" spans="1:9" x14ac:dyDescent="0.25">
      <c r="A123" s="17"/>
      <c r="B123" s="17"/>
      <c r="C123" s="17"/>
      <c r="D123" s="17"/>
      <c r="E123" s="17"/>
      <c r="F123" s="17"/>
      <c r="G123" s="17"/>
      <c r="H123" s="17"/>
      <c r="I123" s="17"/>
    </row>
    <row r="124" spans="1:9" x14ac:dyDescent="0.25">
      <c r="A124" s="17"/>
      <c r="B124" s="17"/>
      <c r="C124" s="17"/>
      <c r="D124" s="17"/>
      <c r="E124" s="17"/>
      <c r="F124" s="17"/>
      <c r="G124" s="17"/>
      <c r="H124" s="17"/>
      <c r="I124" s="17"/>
    </row>
    <row r="125" spans="1:9" x14ac:dyDescent="0.25">
      <c r="A125" s="17"/>
      <c r="B125" s="17"/>
      <c r="C125" s="17"/>
      <c r="D125" s="17"/>
      <c r="E125" s="17"/>
      <c r="F125" s="17"/>
      <c r="G125" s="17"/>
      <c r="H125" s="17"/>
      <c r="I125" s="17"/>
    </row>
    <row r="126" spans="1:9" x14ac:dyDescent="0.25">
      <c r="A126" s="17"/>
      <c r="B126" s="17"/>
      <c r="C126" s="17"/>
      <c r="D126" s="17"/>
      <c r="E126" s="17"/>
      <c r="F126" s="17"/>
      <c r="G126" s="17"/>
      <c r="H126" s="17"/>
      <c r="I126" s="17"/>
    </row>
    <row r="127" spans="1:9" x14ac:dyDescent="0.25">
      <c r="A127" s="17"/>
      <c r="B127" s="17"/>
      <c r="C127" s="17"/>
      <c r="D127" s="17"/>
      <c r="E127" s="17"/>
      <c r="F127" s="17"/>
      <c r="G127" s="17"/>
      <c r="H127" s="17"/>
      <c r="I127" s="17"/>
    </row>
    <row r="128" spans="1:9" x14ac:dyDescent="0.25">
      <c r="A128" s="17"/>
      <c r="B128" s="17"/>
      <c r="C128" s="17"/>
      <c r="D128" s="17"/>
      <c r="E128" s="17"/>
      <c r="F128" s="17"/>
      <c r="G128" s="17"/>
      <c r="H128" s="17"/>
      <c r="I128" s="17"/>
    </row>
    <row r="129" spans="1:9" x14ac:dyDescent="0.25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 x14ac:dyDescent="0.25">
      <c r="A130" s="17"/>
      <c r="B130" s="17"/>
      <c r="C130" s="17"/>
      <c r="D130" s="17"/>
      <c r="E130" s="17"/>
      <c r="F130" s="17"/>
      <c r="G130" s="17"/>
      <c r="H130" s="17"/>
      <c r="I130" s="17"/>
    </row>
    <row r="131" spans="1:9" x14ac:dyDescent="0.25">
      <c r="A131" s="17"/>
      <c r="B131" s="17"/>
      <c r="C131" s="17"/>
      <c r="D131" s="17"/>
      <c r="E131" s="17"/>
      <c r="F131" s="17"/>
      <c r="G131" s="17"/>
      <c r="H131" s="17"/>
      <c r="I131" s="17"/>
    </row>
    <row r="132" spans="1:9" x14ac:dyDescent="0.25">
      <c r="A132" s="17"/>
      <c r="B132" s="17"/>
      <c r="C132" s="17"/>
      <c r="D132" s="17"/>
      <c r="E132" s="17"/>
      <c r="F132" s="17"/>
      <c r="G132" s="17"/>
      <c r="H132" s="17"/>
      <c r="I132" s="17"/>
    </row>
    <row r="133" spans="1:9" x14ac:dyDescent="0.25">
      <c r="A133" s="17"/>
      <c r="B133" s="17"/>
      <c r="C133" s="17"/>
      <c r="D133" s="17"/>
      <c r="E133" s="17"/>
      <c r="F133" s="17"/>
      <c r="G133" s="17"/>
      <c r="H133" s="17"/>
      <c r="I133" s="17"/>
    </row>
    <row r="134" spans="1:9" x14ac:dyDescent="0.25">
      <c r="A134" s="17"/>
      <c r="B134" s="17"/>
      <c r="C134" s="17"/>
      <c r="D134" s="17"/>
      <c r="E134" s="17"/>
      <c r="F134" s="17"/>
      <c r="G134" s="17"/>
      <c r="H134" s="17"/>
      <c r="I134" s="17"/>
    </row>
    <row r="135" spans="1:9" x14ac:dyDescent="0.25">
      <c r="A135" s="17"/>
      <c r="B135" s="17"/>
      <c r="C135" s="17"/>
      <c r="D135" s="17"/>
      <c r="E135" s="17"/>
      <c r="F135" s="17"/>
      <c r="G135" s="17"/>
      <c r="H135" s="17"/>
      <c r="I135" s="17"/>
    </row>
    <row r="136" spans="1:9" x14ac:dyDescent="0.25">
      <c r="A136" s="17"/>
      <c r="B136" s="17"/>
      <c r="C136" s="17"/>
      <c r="D136" s="17"/>
      <c r="E136" s="17"/>
      <c r="F136" s="17"/>
      <c r="G136" s="17"/>
      <c r="H136" s="17"/>
      <c r="I136" s="17"/>
    </row>
    <row r="137" spans="1:9" x14ac:dyDescent="0.25">
      <c r="A137" s="17"/>
      <c r="B137" s="17"/>
      <c r="C137" s="17"/>
      <c r="D137" s="17"/>
      <c r="E137" s="17"/>
      <c r="F137" s="17"/>
      <c r="G137" s="17"/>
      <c r="H137" s="17"/>
      <c r="I137" s="17"/>
    </row>
    <row r="138" spans="1:9" x14ac:dyDescent="0.25">
      <c r="A138" s="17"/>
      <c r="B138" s="17"/>
      <c r="C138" s="17"/>
      <c r="D138" s="17"/>
      <c r="E138" s="17"/>
      <c r="F138" s="17"/>
      <c r="G138" s="17"/>
      <c r="H138" s="17"/>
      <c r="I138" s="17"/>
    </row>
    <row r="139" spans="1:9" x14ac:dyDescent="0.25">
      <c r="A139" s="17"/>
      <c r="B139" s="17"/>
      <c r="C139" s="17"/>
      <c r="D139" s="17"/>
      <c r="E139" s="17"/>
      <c r="F139" s="17"/>
      <c r="G139" s="17"/>
      <c r="H139" s="17"/>
      <c r="I139" s="17"/>
    </row>
    <row r="140" spans="1:9" x14ac:dyDescent="0.25">
      <c r="A140" s="17"/>
      <c r="B140" s="17"/>
      <c r="C140" s="17"/>
      <c r="D140" s="17"/>
      <c r="E140" s="17"/>
      <c r="F140" s="17"/>
      <c r="G140" s="17"/>
      <c r="H140" s="17"/>
      <c r="I140" s="17"/>
    </row>
    <row r="141" spans="1:9" x14ac:dyDescent="0.25">
      <c r="A141" s="17"/>
      <c r="B141" s="17"/>
      <c r="C141" s="17"/>
      <c r="D141" s="17"/>
      <c r="E141" s="17"/>
      <c r="F141" s="17"/>
      <c r="G141" s="17"/>
      <c r="H141" s="17"/>
      <c r="I141" s="17"/>
    </row>
    <row r="142" spans="1:9" x14ac:dyDescent="0.25">
      <c r="A142" s="17"/>
      <c r="B142" s="17"/>
      <c r="C142" s="17"/>
      <c r="D142" s="17"/>
      <c r="E142" s="17"/>
      <c r="F142" s="17"/>
      <c r="G142" s="17"/>
      <c r="H142" s="17"/>
      <c r="I142" s="17"/>
    </row>
    <row r="143" spans="1:9" x14ac:dyDescent="0.25">
      <c r="A143" s="17"/>
      <c r="B143" s="17"/>
      <c r="C143" s="17"/>
      <c r="D143" s="17"/>
      <c r="E143" s="17"/>
      <c r="F143" s="17"/>
      <c r="G143" s="17"/>
      <c r="H143" s="17"/>
      <c r="I143" s="17"/>
    </row>
    <row r="144" spans="1:9" x14ac:dyDescent="0.25">
      <c r="A144" s="17"/>
      <c r="B144" s="17"/>
      <c r="C144" s="17"/>
      <c r="D144" s="17"/>
      <c r="E144" s="17"/>
      <c r="F144" s="17"/>
      <c r="G144" s="17"/>
      <c r="H144" s="17"/>
      <c r="I144" s="17"/>
    </row>
    <row r="145" spans="1:9" x14ac:dyDescent="0.25">
      <c r="A145" s="17"/>
      <c r="B145" s="17"/>
      <c r="C145" s="17"/>
      <c r="D145" s="17"/>
      <c r="E145" s="17"/>
      <c r="F145" s="17"/>
      <c r="G145" s="17"/>
      <c r="H145" s="17"/>
      <c r="I145" s="17"/>
    </row>
    <row r="146" spans="1:9" x14ac:dyDescent="0.25">
      <c r="A146" s="17"/>
      <c r="B146" s="17"/>
      <c r="C146" s="17"/>
      <c r="D146" s="17"/>
      <c r="E146" s="17"/>
      <c r="F146" s="17"/>
      <c r="G146" s="17"/>
      <c r="H146" s="17"/>
      <c r="I146" s="17"/>
    </row>
    <row r="147" spans="1:9" x14ac:dyDescent="0.25">
      <c r="A147" s="17"/>
      <c r="B147" s="17"/>
      <c r="C147" s="17"/>
      <c r="D147" s="17"/>
      <c r="E147" s="17"/>
      <c r="F147" s="17"/>
      <c r="G147" s="17"/>
      <c r="H147" s="17"/>
      <c r="I147" s="17"/>
    </row>
    <row r="148" spans="1:9" x14ac:dyDescent="0.25">
      <c r="A148" s="17"/>
      <c r="B148" s="17"/>
      <c r="C148" s="17"/>
      <c r="D148" s="17"/>
      <c r="E148" s="17"/>
      <c r="F148" s="17"/>
      <c r="G148" s="17"/>
      <c r="H148" s="17"/>
      <c r="I148" s="17"/>
    </row>
    <row r="149" spans="1:9" x14ac:dyDescent="0.25">
      <c r="A149" s="17"/>
      <c r="B149" s="17"/>
      <c r="C149" s="17"/>
      <c r="D149" s="17"/>
      <c r="E149" s="17"/>
      <c r="F149" s="17"/>
      <c r="G149" s="17"/>
      <c r="H149" s="17"/>
      <c r="I149" s="17"/>
    </row>
    <row r="150" spans="1:9" x14ac:dyDescent="0.25">
      <c r="A150" s="17"/>
      <c r="B150" s="17"/>
      <c r="C150" s="17"/>
      <c r="D150" s="17"/>
      <c r="E150" s="17"/>
      <c r="F150" s="17"/>
      <c r="G150" s="17"/>
      <c r="H150" s="17"/>
      <c r="I150" s="17"/>
    </row>
    <row r="151" spans="1:9" x14ac:dyDescent="0.25">
      <c r="A151" s="17"/>
      <c r="B151" s="17"/>
      <c r="C151" s="17"/>
      <c r="D151" s="17"/>
      <c r="E151" s="17"/>
      <c r="F151" s="17"/>
      <c r="G151" s="17"/>
      <c r="H151" s="17"/>
      <c r="I151" s="17"/>
    </row>
    <row r="152" spans="1:9" x14ac:dyDescent="0.25">
      <c r="A152" s="17"/>
      <c r="B152" s="17"/>
      <c r="C152" s="17"/>
      <c r="D152" s="17"/>
      <c r="E152" s="17"/>
      <c r="F152" s="17"/>
      <c r="G152" s="17"/>
      <c r="H152" s="17"/>
      <c r="I152" s="17"/>
    </row>
    <row r="153" spans="1:9" x14ac:dyDescent="0.25">
      <c r="A153" s="17"/>
      <c r="B153" s="17"/>
      <c r="C153" s="17"/>
      <c r="D153" s="17"/>
      <c r="E153" s="17"/>
      <c r="F153" s="17"/>
      <c r="G153" s="17"/>
      <c r="H153" s="17"/>
      <c r="I153" s="17"/>
    </row>
    <row r="154" spans="1:9" x14ac:dyDescent="0.25">
      <c r="A154" s="17"/>
      <c r="B154" s="17"/>
      <c r="C154" s="17"/>
      <c r="D154" s="17"/>
      <c r="E154" s="17"/>
      <c r="F154" s="17"/>
      <c r="G154" s="17"/>
      <c r="H154" s="17"/>
      <c r="I154" s="17"/>
    </row>
    <row r="155" spans="1:9" x14ac:dyDescent="0.25">
      <c r="A155" s="17"/>
      <c r="B155" s="17"/>
      <c r="C155" s="17"/>
      <c r="D155" s="17"/>
      <c r="E155" s="17"/>
      <c r="F155" s="17"/>
      <c r="G155" s="17"/>
      <c r="H155" s="17"/>
      <c r="I155" s="17"/>
    </row>
    <row r="156" spans="1:9" x14ac:dyDescent="0.25">
      <c r="A156" s="17"/>
      <c r="B156" s="17"/>
      <c r="C156" s="17"/>
      <c r="D156" s="17"/>
      <c r="E156" s="17"/>
      <c r="F156" s="17"/>
      <c r="G156" s="17"/>
      <c r="H156" s="17"/>
      <c r="I156" s="17"/>
    </row>
    <row r="157" spans="1:9" x14ac:dyDescent="0.25">
      <c r="A157" s="17"/>
      <c r="B157" s="17"/>
      <c r="C157" s="17"/>
      <c r="D157" s="17"/>
      <c r="E157" s="17"/>
      <c r="F157" s="17"/>
      <c r="G157" s="17"/>
      <c r="H157" s="17"/>
      <c r="I157" s="17"/>
    </row>
    <row r="158" spans="1:9" x14ac:dyDescent="0.25">
      <c r="A158" s="17"/>
      <c r="B158" s="17"/>
      <c r="C158" s="17"/>
      <c r="D158" s="17"/>
      <c r="E158" s="17"/>
      <c r="F158" s="17"/>
      <c r="G158" s="17"/>
      <c r="H158" s="17"/>
      <c r="I158" s="17"/>
    </row>
    <row r="159" spans="1:9" x14ac:dyDescent="0.25">
      <c r="A159" s="17"/>
      <c r="B159" s="17"/>
      <c r="C159" s="17"/>
      <c r="D159" s="17"/>
      <c r="E159" s="17"/>
      <c r="F159" s="17"/>
      <c r="G159" s="17"/>
      <c r="H159" s="17"/>
      <c r="I159" s="17"/>
    </row>
    <row r="160" spans="1:9" x14ac:dyDescent="0.25">
      <c r="A160" s="17"/>
      <c r="B160" s="17"/>
      <c r="C160" s="17"/>
      <c r="D160" s="17"/>
      <c r="E160" s="17"/>
      <c r="F160" s="17"/>
      <c r="G160" s="17"/>
      <c r="H160" s="17"/>
      <c r="I160" s="17"/>
    </row>
    <row r="161" spans="1:9" x14ac:dyDescent="0.25">
      <c r="A161" s="17"/>
      <c r="B161" s="17"/>
      <c r="C161" s="17"/>
      <c r="D161" s="17"/>
      <c r="E161" s="17"/>
      <c r="F161" s="17"/>
      <c r="G161" s="17"/>
      <c r="H161" s="17"/>
      <c r="I161" s="17"/>
    </row>
    <row r="162" spans="1:9" x14ac:dyDescent="0.25">
      <c r="A162" s="17"/>
      <c r="B162" s="17"/>
      <c r="C162" s="17"/>
      <c r="D162" s="17"/>
      <c r="E162" s="17"/>
      <c r="F162" s="17"/>
      <c r="G162" s="17"/>
      <c r="H162" s="17"/>
      <c r="I162" s="17"/>
    </row>
    <row r="163" spans="1:9" x14ac:dyDescent="0.25">
      <c r="A163" s="17"/>
      <c r="B163" s="17"/>
      <c r="C163" s="17"/>
      <c r="D163" s="17"/>
      <c r="E163" s="17"/>
      <c r="F163" s="17"/>
      <c r="G163" s="17"/>
      <c r="H163" s="17"/>
      <c r="I163" s="17"/>
    </row>
    <row r="164" spans="1:9" x14ac:dyDescent="0.25">
      <c r="A164" s="17"/>
      <c r="B164" s="17"/>
      <c r="C164" s="17"/>
      <c r="D164" s="17"/>
      <c r="E164" s="17"/>
      <c r="F164" s="17"/>
      <c r="G164" s="17"/>
      <c r="H164" s="17"/>
      <c r="I164" s="17"/>
    </row>
    <row r="165" spans="1:9" x14ac:dyDescent="0.25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x14ac:dyDescent="0.25">
      <c r="A166" s="17"/>
      <c r="B166" s="17"/>
      <c r="C166" s="17"/>
      <c r="D166" s="17"/>
      <c r="E166" s="17"/>
      <c r="F166" s="17"/>
      <c r="G166" s="17"/>
      <c r="H166" s="17"/>
      <c r="I166" s="17"/>
    </row>
    <row r="167" spans="1:9" x14ac:dyDescent="0.25">
      <c r="A167" s="17"/>
      <c r="B167" s="17"/>
      <c r="C167" s="17"/>
      <c r="D167" s="17"/>
      <c r="E167" s="17"/>
      <c r="F167" s="17"/>
      <c r="G167" s="17"/>
      <c r="H167" s="17"/>
      <c r="I167" s="17"/>
    </row>
    <row r="168" spans="1:9" x14ac:dyDescent="0.25">
      <c r="A168" s="17"/>
      <c r="B168" s="17"/>
      <c r="C168" s="17"/>
      <c r="D168" s="17"/>
      <c r="E168" s="17"/>
      <c r="F168" s="17"/>
      <c r="G168" s="17"/>
      <c r="H168" s="17"/>
      <c r="I168" s="17"/>
    </row>
    <row r="169" spans="1:9" x14ac:dyDescent="0.25">
      <c r="A169" s="17"/>
      <c r="B169" s="17"/>
      <c r="C169" s="17"/>
      <c r="D169" s="17"/>
      <c r="E169" s="17"/>
      <c r="F169" s="17"/>
      <c r="G169" s="17"/>
      <c r="H169" s="17"/>
      <c r="I169" s="17"/>
    </row>
    <row r="170" spans="1:9" x14ac:dyDescent="0.25">
      <c r="A170" s="17"/>
      <c r="B170" s="17"/>
      <c r="C170" s="17"/>
      <c r="D170" s="17"/>
      <c r="E170" s="17"/>
      <c r="F170" s="17"/>
      <c r="G170" s="17"/>
      <c r="H170" s="17"/>
      <c r="I170" s="17"/>
    </row>
    <row r="171" spans="1:9" x14ac:dyDescent="0.25">
      <c r="A171" s="17"/>
      <c r="B171" s="17"/>
      <c r="C171" s="17"/>
      <c r="D171" s="17"/>
      <c r="E171" s="17"/>
      <c r="F171" s="17"/>
      <c r="G171" s="17"/>
      <c r="H171" s="17"/>
      <c r="I171" s="17"/>
    </row>
    <row r="172" spans="1:9" x14ac:dyDescent="0.25">
      <c r="A172" s="17"/>
      <c r="B172" s="17"/>
      <c r="C172" s="17"/>
      <c r="D172" s="17"/>
      <c r="E172" s="17"/>
      <c r="F172" s="17"/>
      <c r="G172" s="17"/>
      <c r="H172" s="17"/>
      <c r="I172" s="17"/>
    </row>
    <row r="173" spans="1:9" x14ac:dyDescent="0.25">
      <c r="A173" s="17"/>
      <c r="B173" s="17"/>
      <c r="C173" s="17"/>
      <c r="D173" s="17"/>
      <c r="E173" s="17"/>
      <c r="F173" s="17"/>
      <c r="G173" s="17"/>
      <c r="H173" s="17"/>
      <c r="I173" s="17"/>
    </row>
    <row r="174" spans="1:9" x14ac:dyDescent="0.25">
      <c r="A174" s="17"/>
      <c r="B174" s="17"/>
      <c r="C174" s="17"/>
      <c r="D174" s="17"/>
      <c r="E174" s="17"/>
      <c r="F174" s="17"/>
      <c r="G174" s="17"/>
      <c r="H174" s="17"/>
      <c r="I174" s="17"/>
    </row>
    <row r="175" spans="1:9" x14ac:dyDescent="0.25">
      <c r="A175" s="17"/>
      <c r="B175" s="17"/>
      <c r="C175" s="17"/>
      <c r="D175" s="17"/>
      <c r="E175" s="17"/>
      <c r="F175" s="17"/>
      <c r="G175" s="17"/>
      <c r="H175" s="17"/>
      <c r="I175" s="17"/>
    </row>
    <row r="176" spans="1:9" x14ac:dyDescent="0.25">
      <c r="A176" s="17"/>
      <c r="B176" s="17"/>
      <c r="C176" s="17"/>
      <c r="D176" s="17"/>
      <c r="E176" s="17"/>
      <c r="F176" s="17"/>
      <c r="G176" s="17"/>
      <c r="H176" s="17"/>
      <c r="I176" s="17"/>
    </row>
    <row r="177" spans="1:9" x14ac:dyDescent="0.25">
      <c r="A177" s="17"/>
      <c r="B177" s="17"/>
      <c r="C177" s="17"/>
      <c r="D177" s="17"/>
      <c r="E177" s="17"/>
      <c r="F177" s="17"/>
      <c r="G177" s="17"/>
      <c r="H177" s="17"/>
      <c r="I177" s="17"/>
    </row>
    <row r="178" spans="1:9" x14ac:dyDescent="0.25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x14ac:dyDescent="0.25">
      <c r="A179" s="17"/>
      <c r="B179" s="17"/>
      <c r="C179" s="17"/>
      <c r="D179" s="17"/>
      <c r="E179" s="17"/>
      <c r="F179" s="17"/>
      <c r="G179" s="17"/>
      <c r="H179" s="17"/>
      <c r="I179" s="17"/>
    </row>
    <row r="180" spans="1:9" x14ac:dyDescent="0.25">
      <c r="A180" s="17"/>
      <c r="B180" s="17"/>
      <c r="C180" s="17"/>
      <c r="D180" s="17"/>
      <c r="E180" s="17"/>
      <c r="F180" s="17"/>
      <c r="G180" s="17"/>
      <c r="H180" s="17"/>
      <c r="I180" s="17"/>
    </row>
    <row r="181" spans="1:9" x14ac:dyDescent="0.25">
      <c r="A181" s="17"/>
      <c r="B181" s="17"/>
      <c r="C181" s="17"/>
      <c r="D181" s="17"/>
      <c r="E181" s="17"/>
      <c r="F181" s="17"/>
      <c r="G181" s="17"/>
      <c r="H181" s="17"/>
      <c r="I181" s="17"/>
    </row>
    <row r="182" spans="1:9" x14ac:dyDescent="0.25">
      <c r="A182" s="17"/>
      <c r="B182" s="17"/>
      <c r="C182" s="17"/>
      <c r="D182" s="17"/>
      <c r="E182" s="17"/>
      <c r="F182" s="17"/>
      <c r="G182" s="17"/>
      <c r="H182" s="17"/>
      <c r="I182" s="17"/>
    </row>
    <row r="183" spans="1:9" x14ac:dyDescent="0.25">
      <c r="A183" s="17"/>
      <c r="B183" s="17"/>
      <c r="C183" s="17"/>
      <c r="D183" s="17"/>
      <c r="E183" s="17"/>
      <c r="F183" s="17"/>
      <c r="G183" s="17"/>
      <c r="H183" s="17"/>
      <c r="I183" s="17"/>
    </row>
    <row r="184" spans="1:9" x14ac:dyDescent="0.25">
      <c r="A184" s="17"/>
      <c r="B184" s="17"/>
      <c r="C184" s="17"/>
      <c r="D184" s="17"/>
      <c r="E184" s="17"/>
      <c r="F184" s="17"/>
      <c r="G184" s="17"/>
      <c r="H184" s="17"/>
      <c r="I184" s="17"/>
    </row>
    <row r="185" spans="1:9" x14ac:dyDescent="0.25">
      <c r="A185" s="17"/>
      <c r="B185" s="17"/>
      <c r="C185" s="17"/>
      <c r="D185" s="17"/>
      <c r="E185" s="17"/>
      <c r="F185" s="17"/>
      <c r="G185" s="17"/>
      <c r="H185" s="17"/>
      <c r="I185" s="17"/>
    </row>
    <row r="186" spans="1:9" x14ac:dyDescent="0.25">
      <c r="A186" s="17"/>
      <c r="B186" s="17"/>
      <c r="C186" s="17"/>
      <c r="D186" s="17"/>
      <c r="E186" s="17"/>
      <c r="F186" s="17"/>
      <c r="G186" s="17"/>
      <c r="H186" s="17"/>
      <c r="I186" s="17"/>
    </row>
    <row r="187" spans="1:9" x14ac:dyDescent="0.25">
      <c r="A187" s="17"/>
      <c r="B187" s="17"/>
      <c r="C187" s="17"/>
      <c r="D187" s="17"/>
      <c r="E187" s="17"/>
      <c r="F187" s="17"/>
      <c r="G187" s="17"/>
      <c r="H187" s="17"/>
      <c r="I187" s="17"/>
    </row>
    <row r="188" spans="1:9" x14ac:dyDescent="0.25">
      <c r="A188" s="17"/>
      <c r="B188" s="17"/>
      <c r="C188" s="17"/>
      <c r="D188" s="17"/>
      <c r="E188" s="17"/>
      <c r="F188" s="17"/>
      <c r="G188" s="17"/>
      <c r="H188" s="17"/>
      <c r="I188" s="17"/>
    </row>
    <row r="189" spans="1:9" x14ac:dyDescent="0.25">
      <c r="A189" s="17"/>
      <c r="B189" s="17"/>
      <c r="C189" s="17"/>
      <c r="D189" s="17"/>
      <c r="E189" s="17"/>
      <c r="F189" s="17"/>
      <c r="G189" s="17"/>
      <c r="H189" s="17"/>
      <c r="I189" s="17"/>
    </row>
    <row r="190" spans="1:9" x14ac:dyDescent="0.25">
      <c r="A190" s="17"/>
      <c r="B190" s="17"/>
      <c r="C190" s="17"/>
      <c r="D190" s="17"/>
      <c r="E190" s="17"/>
      <c r="F190" s="17"/>
      <c r="G190" s="17"/>
      <c r="H190" s="17"/>
      <c r="I190" s="17"/>
    </row>
    <row r="191" spans="1:9" x14ac:dyDescent="0.25">
      <c r="A191" s="17"/>
      <c r="B191" s="17"/>
      <c r="C191" s="17"/>
      <c r="D191" s="17"/>
      <c r="E191" s="17"/>
      <c r="F191" s="17"/>
      <c r="G191" s="17"/>
      <c r="H191" s="17"/>
      <c r="I191" s="17"/>
    </row>
    <row r="192" spans="1:9" x14ac:dyDescent="0.25">
      <c r="A192" s="17"/>
      <c r="B192" s="17"/>
      <c r="C192" s="17"/>
      <c r="D192" s="17"/>
      <c r="E192" s="17"/>
      <c r="F192" s="17"/>
      <c r="G192" s="17"/>
      <c r="H192" s="17"/>
      <c r="I192" s="17"/>
    </row>
    <row r="193" spans="1:9" x14ac:dyDescent="0.25">
      <c r="A193" s="17"/>
      <c r="B193" s="17"/>
      <c r="C193" s="17"/>
      <c r="D193" s="17"/>
      <c r="E193" s="17"/>
      <c r="F193" s="17"/>
      <c r="G193" s="17"/>
      <c r="H193" s="17"/>
      <c r="I193" s="17"/>
    </row>
    <row r="194" spans="1:9" x14ac:dyDescent="0.25">
      <c r="A194" s="17"/>
      <c r="B194" s="17"/>
      <c r="C194" s="17"/>
      <c r="D194" s="17"/>
      <c r="E194" s="17"/>
      <c r="F194" s="17"/>
      <c r="G194" s="17"/>
      <c r="H194" s="17"/>
      <c r="I194" s="17"/>
    </row>
    <row r="195" spans="1:9" x14ac:dyDescent="0.25">
      <c r="A195" s="17"/>
      <c r="B195" s="17"/>
      <c r="C195" s="17"/>
      <c r="D195" s="17"/>
      <c r="E195" s="17"/>
      <c r="F195" s="17"/>
      <c r="G195" s="17"/>
      <c r="H195" s="17"/>
      <c r="I195" s="17"/>
    </row>
    <row r="196" spans="1:9" x14ac:dyDescent="0.25">
      <c r="A196" s="17"/>
      <c r="B196" s="17"/>
      <c r="C196" s="17"/>
      <c r="D196" s="17"/>
      <c r="E196" s="17"/>
      <c r="F196" s="17"/>
      <c r="G196" s="17"/>
      <c r="H196" s="17"/>
      <c r="I196" s="17"/>
    </row>
    <row r="197" spans="1:9" x14ac:dyDescent="0.25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9" x14ac:dyDescent="0.25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9" x14ac:dyDescent="0.25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9" x14ac:dyDescent="0.25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9" x14ac:dyDescent="0.25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9" x14ac:dyDescent="0.25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9" x14ac:dyDescent="0.25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 x14ac:dyDescent="0.25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9" x14ac:dyDescent="0.25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9" x14ac:dyDescent="0.25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9" x14ac:dyDescent="0.25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9" x14ac:dyDescent="0.25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 x14ac:dyDescent="0.25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 x14ac:dyDescent="0.25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 x14ac:dyDescent="0.25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 x14ac:dyDescent="0.25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 x14ac:dyDescent="0.25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 x14ac:dyDescent="0.25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 x14ac:dyDescent="0.25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 x14ac:dyDescent="0.25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 x14ac:dyDescent="0.25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 x14ac:dyDescent="0.25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 x14ac:dyDescent="0.25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 x14ac:dyDescent="0.25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 x14ac:dyDescent="0.25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 x14ac:dyDescent="0.25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 x14ac:dyDescent="0.25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 x14ac:dyDescent="0.25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x14ac:dyDescent="0.25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x14ac:dyDescent="0.25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x14ac:dyDescent="0.25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x14ac:dyDescent="0.25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x14ac:dyDescent="0.25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x14ac:dyDescent="0.25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x14ac:dyDescent="0.25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x14ac:dyDescent="0.25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x14ac:dyDescent="0.25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x14ac:dyDescent="0.25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x14ac:dyDescent="0.25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x14ac:dyDescent="0.25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x14ac:dyDescent="0.25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x14ac:dyDescent="0.25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x14ac:dyDescent="0.25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x14ac:dyDescent="0.25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9" x14ac:dyDescent="0.25">
      <c r="A241" s="17"/>
      <c r="B241" s="17"/>
      <c r="C241" s="17"/>
      <c r="D241" s="17"/>
      <c r="E241" s="17"/>
      <c r="F241" s="17"/>
      <c r="G241" s="17"/>
      <c r="H241" s="17"/>
      <c r="I241" s="17"/>
    </row>
    <row r="242" spans="1:9" x14ac:dyDescent="0.25">
      <c r="A242" s="17"/>
      <c r="B242" s="17"/>
      <c r="C242" s="17"/>
      <c r="D242" s="17"/>
      <c r="E242" s="17"/>
      <c r="F242" s="17"/>
      <c r="G242" s="17"/>
      <c r="H242" s="17"/>
      <c r="I242" s="17"/>
    </row>
    <row r="243" spans="1:9" x14ac:dyDescent="0.25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x14ac:dyDescent="0.25">
      <c r="A244" s="17"/>
      <c r="B244" s="17"/>
      <c r="C244" s="17"/>
      <c r="D244" s="17"/>
      <c r="E244" s="17"/>
      <c r="F244" s="17"/>
      <c r="G244" s="17"/>
      <c r="H244" s="17"/>
      <c r="I244" s="17"/>
    </row>
    <row r="245" spans="1:9" x14ac:dyDescent="0.25">
      <c r="A245" s="17"/>
      <c r="B245" s="17"/>
      <c r="C245" s="17"/>
      <c r="D245" s="17"/>
      <c r="E245" s="17"/>
      <c r="F245" s="17"/>
      <c r="G245" s="17"/>
      <c r="H245" s="17"/>
      <c r="I245" s="17"/>
    </row>
    <row r="246" spans="1:9" x14ac:dyDescent="0.25">
      <c r="A246" s="17"/>
      <c r="B246" s="17"/>
      <c r="C246" s="17"/>
      <c r="D246" s="17"/>
      <c r="E246" s="17"/>
      <c r="F246" s="17"/>
      <c r="G246" s="17"/>
      <c r="H246" s="17"/>
      <c r="I246" s="17"/>
    </row>
    <row r="247" spans="1:9" x14ac:dyDescent="0.25">
      <c r="A247" s="17"/>
      <c r="B247" s="17"/>
      <c r="C247" s="17"/>
      <c r="D247" s="17"/>
      <c r="E247" s="17"/>
      <c r="F247" s="17"/>
      <c r="G247" s="17"/>
      <c r="H247" s="17"/>
      <c r="I247" s="17"/>
    </row>
    <row r="248" spans="1:9" x14ac:dyDescent="0.25">
      <c r="A248" s="17"/>
      <c r="B248" s="17"/>
      <c r="C248" s="17"/>
      <c r="D248" s="17"/>
      <c r="E248" s="17"/>
      <c r="F248" s="17"/>
      <c r="G248" s="17"/>
      <c r="H248" s="17"/>
      <c r="I248" s="17"/>
    </row>
    <row r="249" spans="1:9" x14ac:dyDescent="0.25">
      <c r="A249" s="17"/>
      <c r="B249" s="17"/>
      <c r="C249" s="17"/>
      <c r="D249" s="17"/>
      <c r="E249" s="17"/>
      <c r="F249" s="17"/>
      <c r="G249" s="17"/>
      <c r="H249" s="17"/>
      <c r="I249" s="17"/>
    </row>
    <row r="250" spans="1:9" x14ac:dyDescent="0.25">
      <c r="A250" s="17"/>
      <c r="B250" s="17"/>
      <c r="C250" s="17"/>
      <c r="D250" s="17"/>
      <c r="E250" s="17"/>
      <c r="F250" s="17"/>
      <c r="G250" s="17"/>
      <c r="H250" s="17"/>
      <c r="I250" s="17"/>
    </row>
    <row r="251" spans="1:9" x14ac:dyDescent="0.25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 x14ac:dyDescent="0.25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 x14ac:dyDescent="0.25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 x14ac:dyDescent="0.25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 x14ac:dyDescent="0.25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 x14ac:dyDescent="0.25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 x14ac:dyDescent="0.25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 x14ac:dyDescent="0.25">
      <c r="A258" s="17"/>
      <c r="B258" s="17"/>
      <c r="C258" s="17"/>
      <c r="D258" s="17"/>
      <c r="E258" s="17"/>
      <c r="F258" s="17"/>
      <c r="G258" s="17"/>
      <c r="H258" s="17"/>
      <c r="I258" s="17"/>
    </row>
  </sheetData>
  <mergeCells count="41">
    <mergeCell ref="A19:A20"/>
    <mergeCell ref="B19:G19"/>
    <mergeCell ref="A17:H17"/>
    <mergeCell ref="F1:H1"/>
    <mergeCell ref="F2:H2"/>
    <mergeCell ref="F3:H3"/>
    <mergeCell ref="F4:H4"/>
    <mergeCell ref="F5:H5"/>
    <mergeCell ref="F6:H6"/>
    <mergeCell ref="F8:H8"/>
    <mergeCell ref="A10:H10"/>
    <mergeCell ref="A11:H11"/>
    <mergeCell ref="A12:H12"/>
    <mergeCell ref="A13:H13"/>
    <mergeCell ref="A28:H28"/>
    <mergeCell ref="A30:A31"/>
    <mergeCell ref="B30:E31"/>
    <mergeCell ref="F30:H30"/>
    <mergeCell ref="F31:H31"/>
    <mergeCell ref="B32:E32"/>
    <mergeCell ref="F32:H32"/>
    <mergeCell ref="B33:E33"/>
    <mergeCell ref="F33:H33"/>
    <mergeCell ref="B34:E34"/>
    <mergeCell ref="F34:H34"/>
    <mergeCell ref="B35:E35"/>
    <mergeCell ref="F35:H35"/>
    <mergeCell ref="B36:E36"/>
    <mergeCell ref="F36:H36"/>
    <mergeCell ref="B37:E37"/>
    <mergeCell ref="F37:H37"/>
    <mergeCell ref="B38:E38"/>
    <mergeCell ref="F38:H38"/>
    <mergeCell ref="B39:E39"/>
    <mergeCell ref="F39:H39"/>
    <mergeCell ref="B41:C41"/>
    <mergeCell ref="D42:E42"/>
    <mergeCell ref="G42:H42"/>
    <mergeCell ref="A43:B43"/>
    <mergeCell ref="D43:E43"/>
    <mergeCell ref="G43:H43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6"/>
  <sheetViews>
    <sheetView workbookViewId="0">
      <selection activeCell="I23" sqref="I23"/>
    </sheetView>
  </sheetViews>
  <sheetFormatPr defaultRowHeight="15" x14ac:dyDescent="0.25"/>
  <cols>
    <col min="1" max="1" width="54" customWidth="1"/>
    <col min="2" max="2" width="15.7109375" customWidth="1"/>
    <col min="3" max="3" width="11.85546875" customWidth="1"/>
    <col min="4" max="4" width="12.140625" customWidth="1"/>
    <col min="5" max="5" width="17.140625" customWidth="1"/>
    <col min="6" max="6" width="13" customWidth="1"/>
    <col min="7" max="7" width="10.85546875" customWidth="1"/>
    <col min="8" max="8" width="14.7109375" customWidth="1"/>
    <col min="9" max="9" width="15.85546875" customWidth="1"/>
    <col min="10" max="10" width="16.28515625" customWidth="1"/>
  </cols>
  <sheetData>
    <row r="1" spans="1:9" ht="15.75" x14ac:dyDescent="0.25">
      <c r="A1" s="1"/>
      <c r="B1" s="1"/>
      <c r="C1" s="1"/>
      <c r="D1" s="1"/>
      <c r="E1" s="1"/>
      <c r="F1" s="272" t="s">
        <v>86</v>
      </c>
      <c r="G1" s="272"/>
      <c r="H1" s="272"/>
      <c r="I1" s="17"/>
    </row>
    <row r="2" spans="1:9" ht="15.75" x14ac:dyDescent="0.25">
      <c r="A2" s="1"/>
      <c r="B2" s="1"/>
      <c r="C2" s="1"/>
      <c r="D2" s="1"/>
      <c r="E2" s="1"/>
      <c r="F2" s="309"/>
      <c r="G2" s="309"/>
      <c r="H2" s="309"/>
      <c r="I2" s="17"/>
    </row>
    <row r="3" spans="1:9" ht="15.75" x14ac:dyDescent="0.25">
      <c r="A3" s="1"/>
      <c r="B3" s="1"/>
      <c r="C3" s="1"/>
      <c r="D3" s="1"/>
      <c r="E3" s="1"/>
      <c r="F3" s="272" t="s">
        <v>59</v>
      </c>
      <c r="G3" s="272"/>
      <c r="H3" s="272"/>
      <c r="I3" s="17"/>
    </row>
    <row r="4" spans="1:9" ht="15.75" x14ac:dyDescent="0.25">
      <c r="A4" s="1"/>
      <c r="B4" s="1"/>
      <c r="C4" s="1"/>
      <c r="D4" s="1"/>
      <c r="E4" s="1"/>
      <c r="F4" s="273" t="s">
        <v>152</v>
      </c>
      <c r="G4" s="273"/>
      <c r="H4" s="273"/>
      <c r="I4" s="17"/>
    </row>
    <row r="5" spans="1:9" ht="15.75" x14ac:dyDescent="0.25">
      <c r="A5" s="1"/>
      <c r="B5" s="1"/>
      <c r="C5" s="1"/>
      <c r="D5" s="1"/>
      <c r="E5" s="1"/>
      <c r="F5" s="273" t="s">
        <v>153</v>
      </c>
      <c r="G5" s="273"/>
      <c r="H5" s="273"/>
      <c r="I5" s="17"/>
    </row>
    <row r="6" spans="1:9" ht="15.75" x14ac:dyDescent="0.25">
      <c r="A6" s="1"/>
      <c r="B6" s="1"/>
      <c r="C6" s="1"/>
      <c r="D6" s="1"/>
      <c r="E6" s="1"/>
      <c r="F6" s="310" t="s">
        <v>154</v>
      </c>
      <c r="G6" s="310"/>
      <c r="H6" s="310"/>
      <c r="I6" s="17"/>
    </row>
    <row r="7" spans="1:9" ht="15.75" x14ac:dyDescent="0.25">
      <c r="A7" s="1"/>
      <c r="B7" s="1"/>
      <c r="C7" s="1"/>
      <c r="D7" s="1"/>
      <c r="E7" s="1"/>
      <c r="F7" s="66" t="s">
        <v>99</v>
      </c>
      <c r="G7" s="66"/>
      <c r="H7" s="9" t="s">
        <v>103</v>
      </c>
      <c r="I7" s="17"/>
    </row>
    <row r="8" spans="1:9" ht="15.75" x14ac:dyDescent="0.25">
      <c r="A8" s="1"/>
      <c r="B8" s="1"/>
      <c r="C8" s="1"/>
      <c r="D8" s="1"/>
      <c r="E8" s="1"/>
      <c r="F8" s="272" t="s">
        <v>127</v>
      </c>
      <c r="G8" s="272"/>
      <c r="H8" s="272"/>
      <c r="I8" s="17"/>
    </row>
    <row r="9" spans="1:9" ht="15.75" x14ac:dyDescent="0.25">
      <c r="A9" s="1"/>
      <c r="B9" s="1"/>
      <c r="C9" s="1"/>
      <c r="D9" s="1"/>
      <c r="E9" s="1"/>
      <c r="F9" s="66"/>
      <c r="G9" s="66"/>
      <c r="H9" s="66"/>
      <c r="I9" s="17"/>
    </row>
    <row r="10" spans="1:9" ht="15.75" x14ac:dyDescent="0.25">
      <c r="A10" s="276" t="s">
        <v>126</v>
      </c>
      <c r="B10" s="276"/>
      <c r="C10" s="276"/>
      <c r="D10" s="276"/>
      <c r="E10" s="276"/>
      <c r="F10" s="276"/>
      <c r="G10" s="276"/>
      <c r="H10" s="276"/>
      <c r="I10" s="17"/>
    </row>
    <row r="11" spans="1:9" ht="15.75" x14ac:dyDescent="0.25">
      <c r="A11" s="278" t="s">
        <v>121</v>
      </c>
      <c r="B11" s="278"/>
      <c r="C11" s="278"/>
      <c r="D11" s="278"/>
      <c r="E11" s="278"/>
      <c r="F11" s="278"/>
      <c r="G11" s="278"/>
      <c r="H11" s="278"/>
      <c r="I11" s="17"/>
    </row>
    <row r="12" spans="1:9" ht="15.75" x14ac:dyDescent="0.25">
      <c r="A12" s="280" t="s">
        <v>94</v>
      </c>
      <c r="B12" s="280"/>
      <c r="C12" s="280"/>
      <c r="D12" s="280"/>
      <c r="E12" s="280"/>
      <c r="F12" s="280"/>
      <c r="G12" s="280"/>
      <c r="H12" s="280"/>
      <c r="I12" s="17"/>
    </row>
    <row r="13" spans="1:9" ht="15.75" x14ac:dyDescent="0.25">
      <c r="A13" s="311" t="s">
        <v>85</v>
      </c>
      <c r="B13" s="311"/>
      <c r="C13" s="311"/>
      <c r="D13" s="311"/>
      <c r="E13" s="311"/>
      <c r="F13" s="311"/>
      <c r="G13" s="311"/>
      <c r="H13" s="311"/>
      <c r="I13" s="17"/>
    </row>
    <row r="14" spans="1:9" ht="15.75" x14ac:dyDescent="0.25">
      <c r="A14" s="1"/>
      <c r="B14" s="1"/>
      <c r="C14" s="1"/>
      <c r="D14" s="1"/>
      <c r="E14" s="1"/>
      <c r="F14" s="1"/>
      <c r="G14" s="1"/>
      <c r="H14" s="66"/>
      <c r="I14" s="17"/>
    </row>
    <row r="15" spans="1:9" ht="15.75" x14ac:dyDescent="0.25">
      <c r="A15" s="1" t="s">
        <v>120</v>
      </c>
      <c r="B15" s="1"/>
      <c r="C15" s="1"/>
      <c r="D15" s="1"/>
      <c r="E15" s="1"/>
      <c r="F15" s="1"/>
      <c r="G15" s="1"/>
      <c r="H15" s="66"/>
      <c r="I15" s="17"/>
    </row>
    <row r="16" spans="1:9" ht="15.75" x14ac:dyDescent="0.25">
      <c r="A16" s="1"/>
      <c r="B16" s="1"/>
      <c r="C16" s="1"/>
      <c r="D16" s="1"/>
      <c r="E16" s="1"/>
      <c r="F16" s="1"/>
      <c r="G16" s="1"/>
      <c r="H16" s="66"/>
      <c r="I16" s="17"/>
    </row>
    <row r="17" spans="1:9" ht="15.75" x14ac:dyDescent="0.25">
      <c r="A17" s="274" t="s">
        <v>122</v>
      </c>
      <c r="B17" s="274"/>
      <c r="C17" s="274"/>
      <c r="D17" s="274"/>
      <c r="E17" s="274"/>
      <c r="F17" s="274"/>
      <c r="G17" s="274"/>
      <c r="H17" s="274"/>
      <c r="I17" s="17"/>
    </row>
    <row r="18" spans="1:9" ht="16.5" thickBot="1" x14ac:dyDescent="0.3">
      <c r="A18" s="70"/>
      <c r="B18" s="67"/>
      <c r="C18" s="67"/>
      <c r="D18" s="67"/>
      <c r="E18" s="67"/>
      <c r="F18" s="67"/>
      <c r="G18" s="67"/>
      <c r="H18" s="67"/>
      <c r="I18" s="17"/>
    </row>
    <row r="19" spans="1:9" ht="15.75" x14ac:dyDescent="0.25">
      <c r="A19" s="260" t="s">
        <v>60</v>
      </c>
      <c r="B19" s="275" t="s">
        <v>61</v>
      </c>
      <c r="C19" s="275"/>
      <c r="D19" s="275"/>
      <c r="E19" s="275"/>
      <c r="F19" s="275"/>
      <c r="G19" s="308"/>
      <c r="H19" s="53" t="s">
        <v>62</v>
      </c>
      <c r="I19" s="17"/>
    </row>
    <row r="20" spans="1:9" ht="32.25" thickBot="1" x14ac:dyDescent="0.3">
      <c r="A20" s="262"/>
      <c r="B20" s="25" t="s">
        <v>63</v>
      </c>
      <c r="C20" s="25" t="s">
        <v>64</v>
      </c>
      <c r="D20" s="25" t="s">
        <v>65</v>
      </c>
      <c r="E20" s="25" t="s">
        <v>66</v>
      </c>
      <c r="F20" s="25" t="s">
        <v>67</v>
      </c>
      <c r="G20" s="27" t="s">
        <v>73</v>
      </c>
      <c r="H20" s="54" t="s">
        <v>68</v>
      </c>
      <c r="I20" s="17"/>
    </row>
    <row r="21" spans="1:9" ht="48" thickBot="1" x14ac:dyDescent="0.3">
      <c r="A21" s="81" t="s">
        <v>10</v>
      </c>
      <c r="B21" s="82">
        <v>902</v>
      </c>
      <c r="C21" s="83" t="s">
        <v>27</v>
      </c>
      <c r="D21" s="83" t="s">
        <v>30</v>
      </c>
      <c r="E21" s="83" t="s">
        <v>11</v>
      </c>
      <c r="F21" s="82"/>
      <c r="G21" s="84"/>
      <c r="H21" s="85">
        <f>SUM(H22)</f>
        <v>280000</v>
      </c>
      <c r="I21" s="17"/>
    </row>
    <row r="22" spans="1:9" ht="78.75" x14ac:dyDescent="0.25">
      <c r="A22" s="76" t="s">
        <v>5</v>
      </c>
      <c r="B22" s="77">
        <v>902</v>
      </c>
      <c r="C22" s="78" t="s">
        <v>27</v>
      </c>
      <c r="D22" s="78" t="s">
        <v>30</v>
      </c>
      <c r="E22" s="78" t="s">
        <v>11</v>
      </c>
      <c r="F22" s="77">
        <v>100</v>
      </c>
      <c r="G22" s="79"/>
      <c r="H22" s="80">
        <f>SUM(H23:H23)</f>
        <v>280000</v>
      </c>
      <c r="I22" s="17"/>
    </row>
    <row r="23" spans="1:9" ht="32.25" thickBot="1" x14ac:dyDescent="0.3">
      <c r="A23" s="6" t="s">
        <v>70</v>
      </c>
      <c r="B23" s="65">
        <v>902</v>
      </c>
      <c r="C23" s="3" t="s">
        <v>27</v>
      </c>
      <c r="D23" s="3" t="s">
        <v>30</v>
      </c>
      <c r="E23" s="3" t="s">
        <v>11</v>
      </c>
      <c r="F23" s="65">
        <v>121</v>
      </c>
      <c r="G23" s="38">
        <v>211</v>
      </c>
      <c r="H23" s="56">
        <v>280000</v>
      </c>
      <c r="I23" s="17"/>
    </row>
    <row r="24" spans="1:9" ht="16.5" thickBot="1" x14ac:dyDescent="0.3">
      <c r="A24" s="51" t="s">
        <v>79</v>
      </c>
      <c r="B24" s="35"/>
      <c r="C24" s="34"/>
      <c r="D24" s="34"/>
      <c r="E24" s="34"/>
      <c r="F24" s="35"/>
      <c r="G24" s="64"/>
      <c r="H24" s="52">
        <f>SUM(H21)</f>
        <v>280000</v>
      </c>
      <c r="I24" s="17"/>
    </row>
    <row r="25" spans="1:9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9" x14ac:dyDescent="0.25">
      <c r="A26" s="17"/>
      <c r="B26" s="17"/>
      <c r="C26" s="17"/>
      <c r="D26" s="17"/>
      <c r="E26" s="17"/>
      <c r="F26" s="17"/>
      <c r="G26" s="17"/>
      <c r="H26" s="17"/>
      <c r="I26" s="17"/>
    </row>
    <row r="27" spans="1:9" ht="15.75" x14ac:dyDescent="0.25">
      <c r="A27" s="293" t="s">
        <v>123</v>
      </c>
      <c r="B27" s="293"/>
      <c r="C27" s="293"/>
      <c r="D27" s="293"/>
      <c r="E27" s="293"/>
      <c r="F27" s="293"/>
      <c r="G27" s="293"/>
      <c r="H27" s="293"/>
      <c r="I27" s="17"/>
    </row>
    <row r="28" spans="1:9" ht="16.5" thickBot="1" x14ac:dyDescent="0.3">
      <c r="A28" s="11"/>
      <c r="B28" s="12"/>
      <c r="C28" s="13"/>
      <c r="D28" s="13"/>
      <c r="E28" s="13"/>
      <c r="F28" s="12"/>
      <c r="G28" s="12"/>
      <c r="H28" s="14"/>
      <c r="I28" s="17"/>
    </row>
    <row r="29" spans="1:9" ht="15.75" x14ac:dyDescent="0.25">
      <c r="A29" s="294" t="s">
        <v>60</v>
      </c>
      <c r="B29" s="296" t="s">
        <v>96</v>
      </c>
      <c r="C29" s="297"/>
      <c r="D29" s="297"/>
      <c r="E29" s="298"/>
      <c r="F29" s="302" t="s">
        <v>62</v>
      </c>
      <c r="G29" s="303"/>
      <c r="H29" s="304"/>
      <c r="I29" s="17"/>
    </row>
    <row r="30" spans="1:9" ht="16.5" thickBot="1" x14ac:dyDescent="0.3">
      <c r="A30" s="295"/>
      <c r="B30" s="299"/>
      <c r="C30" s="300"/>
      <c r="D30" s="300"/>
      <c r="E30" s="301"/>
      <c r="F30" s="305" t="s">
        <v>83</v>
      </c>
      <c r="G30" s="306"/>
      <c r="H30" s="307"/>
      <c r="I30" s="17"/>
    </row>
    <row r="31" spans="1:9" ht="15.75" x14ac:dyDescent="0.25">
      <c r="A31" s="55"/>
      <c r="B31" s="291"/>
      <c r="C31" s="291"/>
      <c r="D31" s="291"/>
      <c r="E31" s="291"/>
      <c r="F31" s="291"/>
      <c r="G31" s="291"/>
      <c r="H31" s="292"/>
      <c r="I31" s="17"/>
    </row>
    <row r="32" spans="1:9" ht="15.75" x14ac:dyDescent="0.25">
      <c r="A32" s="68"/>
      <c r="B32" s="289"/>
      <c r="C32" s="289"/>
      <c r="D32" s="289"/>
      <c r="E32" s="289"/>
      <c r="F32" s="289"/>
      <c r="G32" s="289"/>
      <c r="H32" s="290"/>
      <c r="I32" s="17"/>
    </row>
    <row r="33" spans="1:9" ht="15.75" x14ac:dyDescent="0.25">
      <c r="A33" s="68"/>
      <c r="B33" s="289"/>
      <c r="C33" s="289"/>
      <c r="D33" s="289"/>
      <c r="E33" s="289"/>
      <c r="F33" s="289"/>
      <c r="G33" s="289"/>
      <c r="H33" s="290"/>
      <c r="I33" s="17"/>
    </row>
    <row r="34" spans="1:9" ht="15.75" x14ac:dyDescent="0.25">
      <c r="A34" s="68"/>
      <c r="B34" s="289"/>
      <c r="C34" s="289"/>
      <c r="D34" s="289"/>
      <c r="E34" s="289"/>
      <c r="F34" s="289"/>
      <c r="G34" s="289"/>
      <c r="H34" s="290"/>
      <c r="I34" s="17"/>
    </row>
    <row r="35" spans="1:9" ht="15.75" x14ac:dyDescent="0.25">
      <c r="A35" s="68"/>
      <c r="B35" s="289"/>
      <c r="C35" s="289"/>
      <c r="D35" s="289"/>
      <c r="E35" s="289"/>
      <c r="F35" s="289"/>
      <c r="G35" s="289"/>
      <c r="H35" s="290"/>
      <c r="I35" s="17"/>
    </row>
    <row r="36" spans="1:9" ht="15.75" x14ac:dyDescent="0.25">
      <c r="A36" s="68"/>
      <c r="B36" s="289"/>
      <c r="C36" s="289"/>
      <c r="D36" s="289"/>
      <c r="E36" s="289"/>
      <c r="F36" s="289"/>
      <c r="G36" s="289"/>
      <c r="H36" s="290"/>
      <c r="I36" s="17"/>
    </row>
    <row r="37" spans="1:9" ht="16.5" thickBot="1" x14ac:dyDescent="0.3">
      <c r="A37" s="71"/>
      <c r="B37" s="282"/>
      <c r="C37" s="282"/>
      <c r="D37" s="282"/>
      <c r="E37" s="282"/>
      <c r="F37" s="282"/>
      <c r="G37" s="282"/>
      <c r="H37" s="283"/>
      <c r="I37" s="17"/>
    </row>
    <row r="38" spans="1:9" ht="16.5" thickBot="1" x14ac:dyDescent="0.3">
      <c r="A38" s="33" t="s">
        <v>114</v>
      </c>
      <c r="B38" s="284"/>
      <c r="C38" s="285"/>
      <c r="D38" s="285"/>
      <c r="E38" s="286"/>
      <c r="F38" s="284"/>
      <c r="G38" s="285"/>
      <c r="H38" s="287"/>
      <c r="I38" s="17"/>
    </row>
    <row r="39" spans="1:9" ht="15.75" x14ac:dyDescent="0.25">
      <c r="A39" s="11"/>
      <c r="B39" s="12"/>
      <c r="C39" s="13"/>
      <c r="D39" s="13"/>
      <c r="E39" s="13"/>
      <c r="F39" s="12"/>
      <c r="G39" s="12"/>
      <c r="H39" s="14"/>
      <c r="I39" s="17"/>
    </row>
    <row r="40" spans="1:9" ht="15.75" x14ac:dyDescent="0.25">
      <c r="A40" s="1"/>
      <c r="B40" s="288"/>
      <c r="C40" s="288"/>
      <c r="D40" s="10"/>
      <c r="E40" s="1"/>
      <c r="F40" s="1"/>
      <c r="G40" s="1"/>
      <c r="H40" s="1"/>
      <c r="I40" s="17"/>
    </row>
    <row r="41" spans="1:9" ht="15.75" x14ac:dyDescent="0.25">
      <c r="A41" s="17" t="s">
        <v>155</v>
      </c>
      <c r="B41" s="17"/>
      <c r="C41" s="17"/>
      <c r="D41" s="249"/>
      <c r="E41" s="249"/>
      <c r="F41" s="17"/>
      <c r="G41" s="280" t="s">
        <v>156</v>
      </c>
      <c r="H41" s="280"/>
      <c r="I41" s="17"/>
    </row>
    <row r="42" spans="1:9" x14ac:dyDescent="0.25">
      <c r="A42" s="281" t="s">
        <v>124</v>
      </c>
      <c r="B42" s="281"/>
      <c r="C42" s="17"/>
      <c r="D42" s="250" t="s">
        <v>99</v>
      </c>
      <c r="E42" s="250"/>
      <c r="F42" s="17"/>
      <c r="G42" s="250" t="s">
        <v>103</v>
      </c>
      <c r="H42" s="250"/>
      <c r="I42" s="17"/>
    </row>
    <row r="43" spans="1:9" x14ac:dyDescent="0.25">
      <c r="A43" s="17"/>
      <c r="B43" s="17"/>
      <c r="C43" s="17"/>
      <c r="D43" s="17"/>
      <c r="E43" s="17"/>
      <c r="F43" s="17"/>
      <c r="G43" s="17"/>
      <c r="H43" s="17"/>
      <c r="I43" s="17"/>
    </row>
    <row r="44" spans="1:9" x14ac:dyDescent="0.25">
      <c r="A44" s="17"/>
      <c r="B44" s="17"/>
      <c r="C44" s="17"/>
      <c r="D44" s="17"/>
      <c r="E44" s="17"/>
      <c r="F44" s="17"/>
      <c r="G44" s="17"/>
      <c r="H44" s="17"/>
      <c r="I44" s="17"/>
    </row>
    <row r="45" spans="1:9" x14ac:dyDescent="0.25">
      <c r="A45" s="17"/>
      <c r="B45" s="17"/>
      <c r="C45" s="17"/>
      <c r="D45" s="17"/>
      <c r="E45" s="17"/>
      <c r="F45" s="17"/>
      <c r="G45" s="17"/>
      <c r="H45" s="17"/>
      <c r="I45" s="17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17"/>
      <c r="B47" s="17"/>
      <c r="C47" s="17"/>
      <c r="D47" s="17"/>
      <c r="E47" s="17"/>
      <c r="F47" s="17"/>
      <c r="G47" s="17"/>
      <c r="H47" s="17"/>
      <c r="I47" s="17"/>
    </row>
    <row r="48" spans="1:9" x14ac:dyDescent="0.25">
      <c r="A48" s="17"/>
      <c r="B48" s="17"/>
      <c r="C48" s="17"/>
      <c r="D48" s="17"/>
      <c r="E48" s="17"/>
      <c r="F48" s="17"/>
      <c r="G48" s="17"/>
      <c r="H48" s="17"/>
      <c r="I48" s="17"/>
    </row>
    <row r="49" spans="1:9" x14ac:dyDescent="0.25">
      <c r="A49" s="17"/>
      <c r="B49" s="17"/>
      <c r="C49" s="17"/>
      <c r="D49" s="17"/>
      <c r="E49" s="17"/>
      <c r="F49" s="17"/>
      <c r="G49" s="17"/>
      <c r="H49" s="17"/>
      <c r="I49" s="17"/>
    </row>
    <row r="50" spans="1:9" x14ac:dyDescent="0.25">
      <c r="A50" s="17"/>
      <c r="B50" s="17"/>
      <c r="C50" s="17"/>
      <c r="D50" s="17"/>
      <c r="E50" s="17"/>
      <c r="F50" s="17"/>
      <c r="G50" s="17"/>
      <c r="H50" s="17"/>
      <c r="I50" s="17"/>
    </row>
    <row r="51" spans="1:9" x14ac:dyDescent="0.25">
      <c r="A51" s="17"/>
      <c r="B51" s="17"/>
      <c r="C51" s="17"/>
      <c r="D51" s="17"/>
      <c r="E51" s="17"/>
      <c r="F51" s="17"/>
      <c r="G51" s="17"/>
      <c r="H51" s="17"/>
      <c r="I51" s="17"/>
    </row>
    <row r="52" spans="1:9" x14ac:dyDescent="0.25">
      <c r="A52" s="17"/>
      <c r="B52" s="17"/>
      <c r="C52" s="17"/>
      <c r="D52" s="17"/>
      <c r="E52" s="17"/>
      <c r="F52" s="17"/>
      <c r="G52" s="17"/>
      <c r="H52" s="17"/>
      <c r="I52" s="17"/>
    </row>
    <row r="53" spans="1:9" x14ac:dyDescent="0.25">
      <c r="A53" s="17"/>
      <c r="B53" s="17"/>
      <c r="C53" s="17"/>
      <c r="D53" s="17"/>
      <c r="E53" s="17"/>
      <c r="F53" s="17"/>
      <c r="G53" s="17"/>
      <c r="H53" s="17"/>
      <c r="I53" s="17"/>
    </row>
    <row r="54" spans="1:9" x14ac:dyDescent="0.25">
      <c r="A54" s="17"/>
      <c r="B54" s="17"/>
      <c r="C54" s="17"/>
      <c r="D54" s="17"/>
      <c r="E54" s="17"/>
      <c r="F54" s="17"/>
      <c r="G54" s="17"/>
      <c r="H54" s="17"/>
      <c r="I54" s="17"/>
    </row>
    <row r="55" spans="1:9" x14ac:dyDescent="0.25">
      <c r="A55" s="17"/>
      <c r="B55" s="17"/>
      <c r="C55" s="17"/>
      <c r="D55" s="17"/>
      <c r="E55" s="17"/>
      <c r="F55" s="17"/>
      <c r="G55" s="17"/>
      <c r="H55" s="17"/>
      <c r="I55" s="17"/>
    </row>
    <row r="56" spans="1:9" x14ac:dyDescent="0.25">
      <c r="A56" s="17"/>
      <c r="B56" s="17"/>
      <c r="C56" s="17"/>
      <c r="D56" s="17"/>
      <c r="E56" s="17"/>
      <c r="F56" s="17"/>
      <c r="G56" s="17"/>
      <c r="H56" s="17"/>
      <c r="I56" s="17"/>
    </row>
    <row r="57" spans="1:9" x14ac:dyDescent="0.25">
      <c r="A57" s="17"/>
      <c r="B57" s="17"/>
      <c r="C57" s="17"/>
      <c r="D57" s="17"/>
      <c r="E57" s="17"/>
      <c r="F57" s="17"/>
      <c r="G57" s="17"/>
      <c r="H57" s="17"/>
      <c r="I57" s="17"/>
    </row>
    <row r="58" spans="1:9" x14ac:dyDescent="0.25">
      <c r="A58" s="17"/>
      <c r="B58" s="17"/>
      <c r="C58" s="17"/>
      <c r="D58" s="17"/>
      <c r="E58" s="17"/>
      <c r="F58" s="17"/>
      <c r="G58" s="17"/>
      <c r="H58" s="17"/>
      <c r="I58" s="17"/>
    </row>
    <row r="59" spans="1:9" x14ac:dyDescent="0.25">
      <c r="A59" s="17"/>
      <c r="B59" s="17"/>
      <c r="C59" s="17"/>
      <c r="D59" s="17"/>
      <c r="E59" s="17"/>
      <c r="F59" s="17"/>
      <c r="G59" s="17"/>
      <c r="H59" s="17"/>
      <c r="I59" s="17"/>
    </row>
    <row r="60" spans="1:9" x14ac:dyDescent="0.25">
      <c r="A60" s="17"/>
      <c r="B60" s="17"/>
      <c r="C60" s="17"/>
      <c r="D60" s="17"/>
      <c r="E60" s="17"/>
      <c r="F60" s="17"/>
      <c r="G60" s="17"/>
      <c r="H60" s="17"/>
      <c r="I60" s="17"/>
    </row>
    <row r="61" spans="1:9" x14ac:dyDescent="0.25">
      <c r="A61" s="17"/>
      <c r="B61" s="17"/>
      <c r="C61" s="17"/>
      <c r="D61" s="17"/>
      <c r="E61" s="17"/>
      <c r="F61" s="17"/>
      <c r="G61" s="17"/>
      <c r="H61" s="17"/>
      <c r="I61" s="17"/>
    </row>
    <row r="62" spans="1:9" x14ac:dyDescent="0.25">
      <c r="A62" s="17"/>
      <c r="B62" s="17"/>
      <c r="C62" s="17"/>
      <c r="D62" s="17"/>
      <c r="E62" s="17"/>
      <c r="F62" s="17"/>
      <c r="G62" s="17"/>
      <c r="H62" s="17"/>
      <c r="I62" s="17"/>
    </row>
    <row r="63" spans="1:9" x14ac:dyDescent="0.25">
      <c r="A63" s="17"/>
      <c r="B63" s="17"/>
      <c r="C63" s="17"/>
      <c r="D63" s="17"/>
      <c r="E63" s="17"/>
      <c r="F63" s="17"/>
      <c r="G63" s="17"/>
      <c r="H63" s="17"/>
      <c r="I63" s="17"/>
    </row>
    <row r="64" spans="1:9" x14ac:dyDescent="0.25">
      <c r="A64" s="17"/>
      <c r="B64" s="17"/>
      <c r="C64" s="17"/>
      <c r="D64" s="17"/>
      <c r="E64" s="17"/>
      <c r="F64" s="17"/>
      <c r="G64" s="17"/>
      <c r="H64" s="17"/>
      <c r="I64" s="17"/>
    </row>
    <row r="65" spans="1:9" x14ac:dyDescent="0.25">
      <c r="A65" s="17"/>
      <c r="B65" s="17"/>
      <c r="C65" s="17"/>
      <c r="D65" s="17"/>
      <c r="E65" s="17"/>
      <c r="F65" s="17"/>
      <c r="G65" s="17"/>
      <c r="H65" s="17"/>
      <c r="I65" s="17"/>
    </row>
    <row r="66" spans="1:9" x14ac:dyDescent="0.25">
      <c r="A66" s="17"/>
      <c r="B66" s="17"/>
      <c r="C66" s="17"/>
      <c r="D66" s="17"/>
      <c r="E66" s="17"/>
      <c r="F66" s="17"/>
      <c r="G66" s="17"/>
      <c r="H66" s="17"/>
      <c r="I66" s="17"/>
    </row>
    <row r="67" spans="1:9" x14ac:dyDescent="0.25">
      <c r="A67" s="17"/>
      <c r="B67" s="17"/>
      <c r="C67" s="17"/>
      <c r="D67" s="17"/>
      <c r="E67" s="17"/>
      <c r="F67" s="17"/>
      <c r="G67" s="17"/>
      <c r="H67" s="17"/>
      <c r="I67" s="17"/>
    </row>
    <row r="68" spans="1:9" x14ac:dyDescent="0.25">
      <c r="A68" s="17"/>
      <c r="B68" s="17"/>
      <c r="C68" s="17"/>
      <c r="D68" s="17"/>
      <c r="E68" s="17"/>
      <c r="F68" s="17"/>
      <c r="G68" s="17"/>
      <c r="H68" s="17"/>
      <c r="I68" s="17"/>
    </row>
    <row r="69" spans="1:9" x14ac:dyDescent="0.25">
      <c r="A69" s="17"/>
      <c r="B69" s="17"/>
      <c r="C69" s="17"/>
      <c r="D69" s="17"/>
      <c r="E69" s="17"/>
      <c r="F69" s="17"/>
      <c r="G69" s="17"/>
      <c r="H69" s="17"/>
      <c r="I69" s="17"/>
    </row>
    <row r="70" spans="1:9" x14ac:dyDescent="0.25">
      <c r="A70" s="17"/>
      <c r="B70" s="17"/>
      <c r="C70" s="17"/>
      <c r="D70" s="17"/>
      <c r="E70" s="17"/>
      <c r="F70" s="17"/>
      <c r="G70" s="17"/>
      <c r="H70" s="17"/>
      <c r="I70" s="17"/>
    </row>
    <row r="71" spans="1:9" x14ac:dyDescent="0.25">
      <c r="A71" s="17"/>
      <c r="B71" s="17"/>
      <c r="C71" s="17"/>
      <c r="D71" s="17"/>
      <c r="E71" s="17"/>
      <c r="F71" s="17"/>
      <c r="G71" s="17"/>
      <c r="H71" s="17"/>
      <c r="I71" s="17"/>
    </row>
    <row r="72" spans="1:9" x14ac:dyDescent="0.25">
      <c r="A72" s="17"/>
      <c r="B72" s="17"/>
      <c r="C72" s="17"/>
      <c r="D72" s="17"/>
      <c r="E72" s="17"/>
      <c r="F72" s="17"/>
      <c r="G72" s="17"/>
      <c r="H72" s="17"/>
      <c r="I72" s="17"/>
    </row>
    <row r="73" spans="1:9" x14ac:dyDescent="0.25">
      <c r="A73" s="17"/>
      <c r="B73" s="17"/>
      <c r="C73" s="17"/>
      <c r="D73" s="17"/>
      <c r="E73" s="17"/>
      <c r="F73" s="17"/>
      <c r="G73" s="17"/>
      <c r="H73" s="17"/>
      <c r="I73" s="17"/>
    </row>
    <row r="74" spans="1:9" x14ac:dyDescent="0.25">
      <c r="A74" s="17"/>
      <c r="B74" s="17"/>
      <c r="C74" s="17"/>
      <c r="D74" s="17"/>
      <c r="E74" s="17"/>
      <c r="F74" s="17"/>
      <c r="G74" s="17"/>
      <c r="H74" s="17"/>
      <c r="I74" s="17"/>
    </row>
    <row r="75" spans="1:9" x14ac:dyDescent="0.25">
      <c r="A75" s="17"/>
      <c r="B75" s="17"/>
      <c r="C75" s="17"/>
      <c r="D75" s="17"/>
      <c r="E75" s="17"/>
      <c r="F75" s="17"/>
      <c r="G75" s="17"/>
      <c r="H75" s="17"/>
      <c r="I75" s="17"/>
    </row>
    <row r="76" spans="1:9" x14ac:dyDescent="0.25">
      <c r="A76" s="17"/>
      <c r="B76" s="17"/>
      <c r="C76" s="17"/>
      <c r="D76" s="17"/>
      <c r="E76" s="17"/>
      <c r="F76" s="17"/>
      <c r="G76" s="17"/>
      <c r="H76" s="17"/>
      <c r="I76" s="17"/>
    </row>
    <row r="77" spans="1:9" x14ac:dyDescent="0.25">
      <c r="A77" s="17"/>
      <c r="B77" s="17"/>
      <c r="C77" s="17"/>
      <c r="D77" s="17"/>
      <c r="E77" s="17"/>
      <c r="F77" s="17"/>
      <c r="G77" s="17"/>
      <c r="H77" s="17"/>
      <c r="I77" s="17"/>
    </row>
    <row r="78" spans="1:9" x14ac:dyDescent="0.25">
      <c r="A78" s="17"/>
      <c r="B78" s="17"/>
      <c r="C78" s="17"/>
      <c r="D78" s="17"/>
      <c r="E78" s="17"/>
      <c r="F78" s="17"/>
      <c r="G78" s="17"/>
      <c r="H78" s="17"/>
      <c r="I78" s="17"/>
    </row>
    <row r="79" spans="1:9" x14ac:dyDescent="0.25">
      <c r="A79" s="17"/>
      <c r="B79" s="17"/>
      <c r="C79" s="17"/>
      <c r="D79" s="17"/>
      <c r="E79" s="17"/>
      <c r="F79" s="17"/>
      <c r="G79" s="17"/>
      <c r="H79" s="17"/>
      <c r="I79" s="17"/>
    </row>
    <row r="80" spans="1:9" x14ac:dyDescent="0.25">
      <c r="A80" s="17"/>
      <c r="B80" s="17"/>
      <c r="C80" s="17"/>
      <c r="D80" s="17"/>
      <c r="E80" s="17"/>
      <c r="F80" s="17"/>
      <c r="G80" s="17"/>
      <c r="H80" s="17"/>
      <c r="I80" s="17"/>
    </row>
    <row r="81" spans="1:9" x14ac:dyDescent="0.25">
      <c r="A81" s="17"/>
      <c r="B81" s="17"/>
      <c r="C81" s="17"/>
      <c r="D81" s="17"/>
      <c r="E81" s="17"/>
      <c r="F81" s="17"/>
      <c r="G81" s="17"/>
      <c r="H81" s="17"/>
      <c r="I81" s="17"/>
    </row>
    <row r="82" spans="1:9" x14ac:dyDescent="0.25">
      <c r="A82" s="17"/>
      <c r="B82" s="17"/>
      <c r="C82" s="17"/>
      <c r="D82" s="17"/>
      <c r="E82" s="17"/>
      <c r="F82" s="17"/>
      <c r="G82" s="17"/>
      <c r="H82" s="17"/>
      <c r="I82" s="17"/>
    </row>
    <row r="83" spans="1:9" x14ac:dyDescent="0.25">
      <c r="A83" s="17"/>
      <c r="B83" s="17"/>
      <c r="C83" s="17"/>
      <c r="D83" s="17"/>
      <c r="E83" s="17"/>
      <c r="F83" s="17"/>
      <c r="G83" s="17"/>
      <c r="H83" s="17"/>
      <c r="I83" s="17"/>
    </row>
    <row r="84" spans="1:9" x14ac:dyDescent="0.25">
      <c r="A84" s="17"/>
      <c r="B84" s="17"/>
      <c r="C84" s="17"/>
      <c r="D84" s="17"/>
      <c r="E84" s="17"/>
      <c r="F84" s="17"/>
      <c r="G84" s="17"/>
      <c r="H84" s="17"/>
      <c r="I84" s="17"/>
    </row>
    <row r="85" spans="1:9" x14ac:dyDescent="0.25">
      <c r="A85" s="17"/>
      <c r="B85" s="17"/>
      <c r="C85" s="17"/>
      <c r="D85" s="17"/>
      <c r="E85" s="17"/>
      <c r="F85" s="17"/>
      <c r="G85" s="17"/>
      <c r="H85" s="17"/>
      <c r="I85" s="17"/>
    </row>
    <row r="86" spans="1:9" x14ac:dyDescent="0.25">
      <c r="A86" s="17"/>
      <c r="B86" s="17"/>
      <c r="C86" s="17"/>
      <c r="D86" s="17"/>
      <c r="E86" s="17"/>
      <c r="F86" s="17"/>
      <c r="G86" s="17"/>
      <c r="H86" s="17"/>
      <c r="I86" s="17"/>
    </row>
    <row r="87" spans="1:9" x14ac:dyDescent="0.25">
      <c r="A87" s="17"/>
      <c r="B87" s="17"/>
      <c r="C87" s="17"/>
      <c r="D87" s="17"/>
      <c r="E87" s="17"/>
      <c r="F87" s="17"/>
      <c r="G87" s="17"/>
      <c r="H87" s="17"/>
      <c r="I87" s="17"/>
    </row>
    <row r="88" spans="1:9" x14ac:dyDescent="0.25">
      <c r="A88" s="17"/>
      <c r="B88" s="17"/>
      <c r="C88" s="17"/>
      <c r="D88" s="17"/>
      <c r="E88" s="17"/>
      <c r="F88" s="17"/>
      <c r="G88" s="17"/>
      <c r="H88" s="17"/>
      <c r="I88" s="17"/>
    </row>
    <row r="89" spans="1:9" x14ac:dyDescent="0.25">
      <c r="A89" s="17"/>
      <c r="B89" s="17"/>
      <c r="C89" s="17"/>
      <c r="D89" s="17"/>
      <c r="E89" s="17"/>
      <c r="F89" s="17"/>
      <c r="G89" s="17"/>
      <c r="H89" s="17"/>
      <c r="I89" s="17"/>
    </row>
    <row r="90" spans="1:9" x14ac:dyDescent="0.25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25">
      <c r="A91" s="17"/>
      <c r="B91" s="17"/>
      <c r="C91" s="17"/>
      <c r="D91" s="17"/>
      <c r="E91" s="17"/>
      <c r="F91" s="17"/>
      <c r="G91" s="17"/>
      <c r="H91" s="17"/>
      <c r="I91" s="17"/>
    </row>
    <row r="92" spans="1:9" x14ac:dyDescent="0.25">
      <c r="A92" s="17"/>
      <c r="B92" s="17"/>
      <c r="C92" s="17"/>
      <c r="D92" s="17"/>
      <c r="E92" s="17"/>
      <c r="F92" s="17"/>
      <c r="G92" s="17"/>
      <c r="H92" s="17"/>
      <c r="I92" s="17"/>
    </row>
    <row r="93" spans="1:9" x14ac:dyDescent="0.25">
      <c r="A93" s="17"/>
      <c r="B93" s="17"/>
      <c r="C93" s="17"/>
      <c r="D93" s="17"/>
      <c r="E93" s="17"/>
      <c r="F93" s="17"/>
      <c r="G93" s="17"/>
      <c r="H93" s="17"/>
      <c r="I93" s="17"/>
    </row>
    <row r="94" spans="1:9" x14ac:dyDescent="0.25">
      <c r="A94" s="17"/>
      <c r="B94" s="17"/>
      <c r="C94" s="17"/>
      <c r="D94" s="17"/>
      <c r="E94" s="17"/>
      <c r="F94" s="17"/>
      <c r="G94" s="17"/>
      <c r="H94" s="17"/>
      <c r="I94" s="17"/>
    </row>
    <row r="95" spans="1:9" x14ac:dyDescent="0.25">
      <c r="A95" s="17"/>
      <c r="B95" s="17"/>
      <c r="C95" s="17"/>
      <c r="D95" s="17"/>
      <c r="E95" s="17"/>
      <c r="F95" s="17"/>
      <c r="G95" s="17"/>
      <c r="H95" s="17"/>
      <c r="I95" s="17"/>
    </row>
    <row r="96" spans="1:9" x14ac:dyDescent="0.25">
      <c r="A96" s="17"/>
      <c r="B96" s="17"/>
      <c r="C96" s="17"/>
      <c r="D96" s="17"/>
      <c r="E96" s="17"/>
      <c r="F96" s="17"/>
      <c r="G96" s="17"/>
      <c r="H96" s="17"/>
      <c r="I96" s="17"/>
    </row>
    <row r="97" spans="1:9" x14ac:dyDescent="0.25">
      <c r="A97" s="17"/>
      <c r="B97" s="17"/>
      <c r="C97" s="17"/>
      <c r="D97" s="17"/>
      <c r="E97" s="17"/>
      <c r="F97" s="17"/>
      <c r="G97" s="17"/>
      <c r="H97" s="17"/>
      <c r="I97" s="17"/>
    </row>
    <row r="98" spans="1:9" x14ac:dyDescent="0.25">
      <c r="A98" s="17"/>
      <c r="B98" s="17"/>
      <c r="C98" s="17"/>
      <c r="D98" s="17"/>
      <c r="E98" s="17"/>
      <c r="F98" s="17"/>
      <c r="G98" s="17"/>
      <c r="H98" s="17"/>
      <c r="I98" s="17"/>
    </row>
    <row r="99" spans="1:9" x14ac:dyDescent="0.25">
      <c r="A99" s="17"/>
      <c r="B99" s="17"/>
      <c r="C99" s="17"/>
      <c r="D99" s="17"/>
      <c r="E99" s="17"/>
      <c r="F99" s="17"/>
      <c r="G99" s="17"/>
      <c r="H99" s="17"/>
      <c r="I99" s="17"/>
    </row>
    <row r="100" spans="1:9" x14ac:dyDescent="0.25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 x14ac:dyDescent="0.25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 x14ac:dyDescent="0.25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 x14ac:dyDescent="0.25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 x14ac:dyDescent="0.25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 x14ac:dyDescent="0.25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 x14ac:dyDescent="0.25">
      <c r="A108" s="17"/>
      <c r="B108" s="17"/>
      <c r="C108" s="17"/>
      <c r="D108" s="17"/>
      <c r="E108" s="17"/>
      <c r="F108" s="17"/>
      <c r="G108" s="17"/>
      <c r="H108" s="17"/>
      <c r="I108" s="17"/>
    </row>
    <row r="109" spans="1:9" x14ac:dyDescent="0.25">
      <c r="A109" s="17"/>
      <c r="B109" s="17"/>
      <c r="C109" s="17"/>
      <c r="D109" s="17"/>
      <c r="E109" s="17"/>
      <c r="F109" s="17"/>
      <c r="G109" s="17"/>
      <c r="H109" s="17"/>
      <c r="I109" s="17"/>
    </row>
    <row r="110" spans="1:9" x14ac:dyDescent="0.25">
      <c r="A110" s="17"/>
      <c r="B110" s="17"/>
      <c r="C110" s="17"/>
      <c r="D110" s="17"/>
      <c r="E110" s="17"/>
      <c r="F110" s="17"/>
      <c r="G110" s="17"/>
      <c r="H110" s="17"/>
      <c r="I110" s="17"/>
    </row>
    <row r="111" spans="1:9" x14ac:dyDescent="0.25">
      <c r="A111" s="17"/>
      <c r="B111" s="17"/>
      <c r="C111" s="17"/>
      <c r="D111" s="17"/>
      <c r="E111" s="17"/>
      <c r="F111" s="17"/>
      <c r="G111" s="17"/>
      <c r="H111" s="17"/>
      <c r="I111" s="17"/>
    </row>
    <row r="112" spans="1:9" x14ac:dyDescent="0.25">
      <c r="A112" s="17"/>
      <c r="B112" s="17"/>
      <c r="C112" s="17"/>
      <c r="D112" s="17"/>
      <c r="E112" s="17"/>
      <c r="F112" s="17"/>
      <c r="G112" s="17"/>
      <c r="H112" s="17"/>
      <c r="I112" s="17"/>
    </row>
    <row r="113" spans="1:9" x14ac:dyDescent="0.25">
      <c r="A113" s="17"/>
      <c r="B113" s="17"/>
      <c r="C113" s="17"/>
      <c r="D113" s="17"/>
      <c r="E113" s="17"/>
      <c r="F113" s="17"/>
      <c r="G113" s="17"/>
      <c r="H113" s="17"/>
      <c r="I113" s="17"/>
    </row>
    <row r="114" spans="1:9" x14ac:dyDescent="0.25">
      <c r="A114" s="17"/>
      <c r="B114" s="17"/>
      <c r="C114" s="17"/>
      <c r="D114" s="17"/>
      <c r="E114" s="17"/>
      <c r="F114" s="17"/>
      <c r="G114" s="17"/>
      <c r="H114" s="17"/>
      <c r="I114" s="17"/>
    </row>
    <row r="115" spans="1:9" x14ac:dyDescent="0.25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9" x14ac:dyDescent="0.25">
      <c r="A116" s="17"/>
      <c r="B116" s="17"/>
      <c r="C116" s="17"/>
      <c r="D116" s="17"/>
      <c r="E116" s="17"/>
      <c r="F116" s="17"/>
      <c r="G116" s="17"/>
      <c r="H116" s="17"/>
      <c r="I116" s="17"/>
    </row>
    <row r="117" spans="1:9" x14ac:dyDescent="0.25">
      <c r="A117" s="17"/>
      <c r="B117" s="17"/>
      <c r="C117" s="17"/>
      <c r="D117" s="17"/>
      <c r="E117" s="17"/>
      <c r="F117" s="17"/>
      <c r="G117" s="17"/>
      <c r="H117" s="17"/>
      <c r="I117" s="17"/>
    </row>
    <row r="118" spans="1:9" x14ac:dyDescent="0.25">
      <c r="A118" s="17"/>
      <c r="B118" s="17"/>
      <c r="C118" s="17"/>
      <c r="D118" s="17"/>
      <c r="E118" s="17"/>
      <c r="F118" s="17"/>
      <c r="G118" s="17"/>
      <c r="H118" s="17"/>
      <c r="I118" s="17"/>
    </row>
    <row r="119" spans="1:9" x14ac:dyDescent="0.25">
      <c r="A119" s="17"/>
      <c r="B119" s="17"/>
      <c r="C119" s="17"/>
      <c r="D119" s="17"/>
      <c r="E119" s="17"/>
      <c r="F119" s="17"/>
      <c r="G119" s="17"/>
      <c r="H119" s="17"/>
      <c r="I119" s="17"/>
    </row>
    <row r="120" spans="1:9" x14ac:dyDescent="0.25">
      <c r="A120" s="17"/>
      <c r="B120" s="17"/>
      <c r="C120" s="17"/>
      <c r="D120" s="17"/>
      <c r="E120" s="17"/>
      <c r="F120" s="17"/>
      <c r="G120" s="17"/>
      <c r="H120" s="17"/>
      <c r="I120" s="17"/>
    </row>
    <row r="121" spans="1:9" x14ac:dyDescent="0.25">
      <c r="A121" s="17"/>
      <c r="B121" s="17"/>
      <c r="C121" s="17"/>
      <c r="D121" s="17"/>
      <c r="E121" s="17"/>
      <c r="F121" s="17"/>
      <c r="G121" s="17"/>
      <c r="H121" s="17"/>
      <c r="I121" s="17"/>
    </row>
    <row r="122" spans="1:9" x14ac:dyDescent="0.25">
      <c r="A122" s="17"/>
      <c r="B122" s="17"/>
      <c r="C122" s="17"/>
      <c r="D122" s="17"/>
      <c r="E122" s="17"/>
      <c r="F122" s="17"/>
      <c r="G122" s="17"/>
      <c r="H122" s="17"/>
      <c r="I122" s="17"/>
    </row>
    <row r="123" spans="1:9" x14ac:dyDescent="0.25">
      <c r="A123" s="17"/>
      <c r="B123" s="17"/>
      <c r="C123" s="17"/>
      <c r="D123" s="17"/>
      <c r="E123" s="17"/>
      <c r="F123" s="17"/>
      <c r="G123" s="17"/>
      <c r="H123" s="17"/>
      <c r="I123" s="17"/>
    </row>
    <row r="124" spans="1:9" x14ac:dyDescent="0.25">
      <c r="A124" s="17"/>
      <c r="B124" s="17"/>
      <c r="C124" s="17"/>
      <c r="D124" s="17"/>
      <c r="E124" s="17"/>
      <c r="F124" s="17"/>
      <c r="G124" s="17"/>
      <c r="H124" s="17"/>
      <c r="I124" s="17"/>
    </row>
    <row r="125" spans="1:9" x14ac:dyDescent="0.25">
      <c r="A125" s="17"/>
      <c r="B125" s="17"/>
      <c r="C125" s="17"/>
      <c r="D125" s="17"/>
      <c r="E125" s="17"/>
      <c r="F125" s="17"/>
      <c r="G125" s="17"/>
      <c r="H125" s="17"/>
      <c r="I125" s="17"/>
    </row>
    <row r="126" spans="1:9" x14ac:dyDescent="0.25">
      <c r="A126" s="17"/>
      <c r="B126" s="17"/>
      <c r="C126" s="17"/>
      <c r="D126" s="17"/>
      <c r="E126" s="17"/>
      <c r="F126" s="17"/>
      <c r="G126" s="17"/>
      <c r="H126" s="17"/>
      <c r="I126" s="17"/>
    </row>
    <row r="127" spans="1:9" x14ac:dyDescent="0.25">
      <c r="A127" s="17"/>
      <c r="B127" s="17"/>
      <c r="C127" s="17"/>
      <c r="D127" s="17"/>
      <c r="E127" s="17"/>
      <c r="F127" s="17"/>
      <c r="G127" s="17"/>
      <c r="H127" s="17"/>
      <c r="I127" s="17"/>
    </row>
    <row r="128" spans="1:9" x14ac:dyDescent="0.25">
      <c r="A128" s="17"/>
      <c r="B128" s="17"/>
      <c r="C128" s="17"/>
      <c r="D128" s="17"/>
      <c r="E128" s="17"/>
      <c r="F128" s="17"/>
      <c r="G128" s="17"/>
      <c r="H128" s="17"/>
      <c r="I128" s="17"/>
    </row>
    <row r="129" spans="1:9" x14ac:dyDescent="0.25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 x14ac:dyDescent="0.25">
      <c r="A130" s="17"/>
      <c r="B130" s="17"/>
      <c r="C130" s="17"/>
      <c r="D130" s="17"/>
      <c r="E130" s="17"/>
      <c r="F130" s="17"/>
      <c r="G130" s="17"/>
      <c r="H130" s="17"/>
      <c r="I130" s="17"/>
    </row>
    <row r="131" spans="1:9" x14ac:dyDescent="0.25">
      <c r="A131" s="17"/>
      <c r="B131" s="17"/>
      <c r="C131" s="17"/>
      <c r="D131" s="17"/>
      <c r="E131" s="17"/>
      <c r="F131" s="17"/>
      <c r="G131" s="17"/>
      <c r="H131" s="17"/>
      <c r="I131" s="17"/>
    </row>
    <row r="132" spans="1:9" x14ac:dyDescent="0.25">
      <c r="A132" s="17"/>
      <c r="B132" s="17"/>
      <c r="C132" s="17"/>
      <c r="D132" s="17"/>
      <c r="E132" s="17"/>
      <c r="F132" s="17"/>
      <c r="G132" s="17"/>
      <c r="H132" s="17"/>
      <c r="I132" s="17"/>
    </row>
    <row r="133" spans="1:9" x14ac:dyDescent="0.25">
      <c r="A133" s="17"/>
      <c r="B133" s="17"/>
      <c r="C133" s="17"/>
      <c r="D133" s="17"/>
      <c r="E133" s="17"/>
      <c r="F133" s="17"/>
      <c r="G133" s="17"/>
      <c r="H133" s="17"/>
      <c r="I133" s="17"/>
    </row>
    <row r="134" spans="1:9" x14ac:dyDescent="0.25">
      <c r="A134" s="17"/>
      <c r="B134" s="17"/>
      <c r="C134" s="17"/>
      <c r="D134" s="17"/>
      <c r="E134" s="17"/>
      <c r="F134" s="17"/>
      <c r="G134" s="17"/>
      <c r="H134" s="17"/>
      <c r="I134" s="17"/>
    </row>
    <row r="135" spans="1:9" x14ac:dyDescent="0.25">
      <c r="A135" s="17"/>
      <c r="B135" s="17"/>
      <c r="C135" s="17"/>
      <c r="D135" s="17"/>
      <c r="E135" s="17"/>
      <c r="F135" s="17"/>
      <c r="G135" s="17"/>
      <c r="H135" s="17"/>
      <c r="I135" s="17"/>
    </row>
    <row r="136" spans="1:9" x14ac:dyDescent="0.25">
      <c r="A136" s="17"/>
      <c r="B136" s="17"/>
      <c r="C136" s="17"/>
      <c r="D136" s="17"/>
      <c r="E136" s="17"/>
      <c r="F136" s="17"/>
      <c r="G136" s="17"/>
      <c r="H136" s="17"/>
      <c r="I136" s="17"/>
    </row>
    <row r="137" spans="1:9" x14ac:dyDescent="0.25">
      <c r="A137" s="17"/>
      <c r="B137" s="17"/>
      <c r="C137" s="17"/>
      <c r="D137" s="17"/>
      <c r="E137" s="17"/>
      <c r="F137" s="17"/>
      <c r="G137" s="17"/>
      <c r="H137" s="17"/>
      <c r="I137" s="17"/>
    </row>
    <row r="138" spans="1:9" x14ac:dyDescent="0.25">
      <c r="A138" s="17"/>
      <c r="B138" s="17"/>
      <c r="C138" s="17"/>
      <c r="D138" s="17"/>
      <c r="E138" s="17"/>
      <c r="F138" s="17"/>
      <c r="G138" s="17"/>
      <c r="H138" s="17"/>
      <c r="I138" s="17"/>
    </row>
    <row r="139" spans="1:9" x14ac:dyDescent="0.25">
      <c r="A139" s="17"/>
      <c r="B139" s="17"/>
      <c r="C139" s="17"/>
      <c r="D139" s="17"/>
      <c r="E139" s="17"/>
      <c r="F139" s="17"/>
      <c r="G139" s="17"/>
      <c r="H139" s="17"/>
      <c r="I139" s="17"/>
    </row>
    <row r="140" spans="1:9" x14ac:dyDescent="0.25">
      <c r="A140" s="17"/>
      <c r="B140" s="17"/>
      <c r="C140" s="17"/>
      <c r="D140" s="17"/>
      <c r="E140" s="17"/>
      <c r="F140" s="17"/>
      <c r="G140" s="17"/>
      <c r="H140" s="17"/>
      <c r="I140" s="17"/>
    </row>
    <row r="141" spans="1:9" x14ac:dyDescent="0.25">
      <c r="A141" s="17"/>
      <c r="B141" s="17"/>
      <c r="C141" s="17"/>
      <c r="D141" s="17"/>
      <c r="E141" s="17"/>
      <c r="F141" s="17"/>
      <c r="G141" s="17"/>
      <c r="H141" s="17"/>
      <c r="I141" s="17"/>
    </row>
    <row r="142" spans="1:9" x14ac:dyDescent="0.25">
      <c r="A142" s="17"/>
      <c r="B142" s="17"/>
      <c r="C142" s="17"/>
      <c r="D142" s="17"/>
      <c r="E142" s="17"/>
      <c r="F142" s="17"/>
      <c r="G142" s="17"/>
      <c r="H142" s="17"/>
      <c r="I142" s="17"/>
    </row>
    <row r="143" spans="1:9" x14ac:dyDescent="0.25">
      <c r="A143" s="17"/>
      <c r="B143" s="17"/>
      <c r="C143" s="17"/>
      <c r="D143" s="17"/>
      <c r="E143" s="17"/>
      <c r="F143" s="17"/>
      <c r="G143" s="17"/>
      <c r="H143" s="17"/>
      <c r="I143" s="17"/>
    </row>
    <row r="144" spans="1:9" x14ac:dyDescent="0.25">
      <c r="A144" s="17"/>
      <c r="B144" s="17"/>
      <c r="C144" s="17"/>
      <c r="D144" s="17"/>
      <c r="E144" s="17"/>
      <c r="F144" s="17"/>
      <c r="G144" s="17"/>
      <c r="H144" s="17"/>
      <c r="I144" s="17"/>
    </row>
    <row r="145" spans="1:9" x14ac:dyDescent="0.25">
      <c r="A145" s="17"/>
      <c r="B145" s="17"/>
      <c r="C145" s="17"/>
      <c r="D145" s="17"/>
      <c r="E145" s="17"/>
      <c r="F145" s="17"/>
      <c r="G145" s="17"/>
      <c r="H145" s="17"/>
      <c r="I145" s="17"/>
    </row>
    <row r="146" spans="1:9" x14ac:dyDescent="0.25">
      <c r="A146" s="17"/>
      <c r="B146" s="17"/>
      <c r="C146" s="17"/>
      <c r="D146" s="17"/>
      <c r="E146" s="17"/>
      <c r="F146" s="17"/>
      <c r="G146" s="17"/>
      <c r="H146" s="17"/>
      <c r="I146" s="17"/>
    </row>
    <row r="147" spans="1:9" x14ac:dyDescent="0.25">
      <c r="A147" s="17"/>
      <c r="B147" s="17"/>
      <c r="C147" s="17"/>
      <c r="D147" s="17"/>
      <c r="E147" s="17"/>
      <c r="F147" s="17"/>
      <c r="G147" s="17"/>
      <c r="H147" s="17"/>
      <c r="I147" s="17"/>
    </row>
    <row r="148" spans="1:9" x14ac:dyDescent="0.25">
      <c r="A148" s="17"/>
      <c r="B148" s="17"/>
      <c r="C148" s="17"/>
      <c r="D148" s="17"/>
      <c r="E148" s="17"/>
      <c r="F148" s="17"/>
      <c r="G148" s="17"/>
      <c r="H148" s="17"/>
      <c r="I148" s="17"/>
    </row>
    <row r="149" spans="1:9" x14ac:dyDescent="0.25">
      <c r="A149" s="17"/>
      <c r="B149" s="17"/>
      <c r="C149" s="17"/>
      <c r="D149" s="17"/>
      <c r="E149" s="17"/>
      <c r="F149" s="17"/>
      <c r="G149" s="17"/>
      <c r="H149" s="17"/>
      <c r="I149" s="17"/>
    </row>
    <row r="150" spans="1:9" x14ac:dyDescent="0.25">
      <c r="A150" s="17"/>
      <c r="B150" s="17"/>
      <c r="C150" s="17"/>
      <c r="D150" s="17"/>
      <c r="E150" s="17"/>
      <c r="F150" s="17"/>
      <c r="G150" s="17"/>
      <c r="H150" s="17"/>
      <c r="I150" s="17"/>
    </row>
    <row r="151" spans="1:9" x14ac:dyDescent="0.25">
      <c r="A151" s="17"/>
      <c r="B151" s="17"/>
      <c r="C151" s="17"/>
      <c r="D151" s="17"/>
      <c r="E151" s="17"/>
      <c r="F151" s="17"/>
      <c r="G151" s="17"/>
      <c r="H151" s="17"/>
      <c r="I151" s="17"/>
    </row>
    <row r="152" spans="1:9" x14ac:dyDescent="0.25">
      <c r="A152" s="17"/>
      <c r="B152" s="17"/>
      <c r="C152" s="17"/>
      <c r="D152" s="17"/>
      <c r="E152" s="17"/>
      <c r="F152" s="17"/>
      <c r="G152" s="17"/>
      <c r="H152" s="17"/>
      <c r="I152" s="17"/>
    </row>
    <row r="153" spans="1:9" x14ac:dyDescent="0.25">
      <c r="A153" s="17"/>
      <c r="B153" s="17"/>
      <c r="C153" s="17"/>
      <c r="D153" s="17"/>
      <c r="E153" s="17"/>
      <c r="F153" s="17"/>
      <c r="G153" s="17"/>
      <c r="H153" s="17"/>
      <c r="I153" s="17"/>
    </row>
    <row r="154" spans="1:9" x14ac:dyDescent="0.25">
      <c r="A154" s="17"/>
      <c r="B154" s="17"/>
      <c r="C154" s="17"/>
      <c r="D154" s="17"/>
      <c r="E154" s="17"/>
      <c r="F154" s="17"/>
      <c r="G154" s="17"/>
      <c r="H154" s="17"/>
      <c r="I154" s="17"/>
    </row>
    <row r="155" spans="1:9" x14ac:dyDescent="0.25">
      <c r="A155" s="17"/>
      <c r="B155" s="17"/>
      <c r="C155" s="17"/>
      <c r="D155" s="17"/>
      <c r="E155" s="17"/>
      <c r="F155" s="17"/>
      <c r="G155" s="17"/>
      <c r="H155" s="17"/>
      <c r="I155" s="17"/>
    </row>
    <row r="156" spans="1:9" x14ac:dyDescent="0.25">
      <c r="A156" s="17"/>
      <c r="B156" s="17"/>
      <c r="C156" s="17"/>
      <c r="D156" s="17"/>
      <c r="E156" s="17"/>
      <c r="F156" s="17"/>
      <c r="G156" s="17"/>
      <c r="H156" s="17"/>
      <c r="I156" s="17"/>
    </row>
    <row r="157" spans="1:9" x14ac:dyDescent="0.25">
      <c r="A157" s="17"/>
      <c r="B157" s="17"/>
      <c r="C157" s="17"/>
      <c r="D157" s="17"/>
      <c r="E157" s="17"/>
      <c r="F157" s="17"/>
      <c r="G157" s="17"/>
      <c r="H157" s="17"/>
      <c r="I157" s="17"/>
    </row>
    <row r="158" spans="1:9" x14ac:dyDescent="0.25">
      <c r="A158" s="17"/>
      <c r="B158" s="17"/>
      <c r="C158" s="17"/>
      <c r="D158" s="17"/>
      <c r="E158" s="17"/>
      <c r="F158" s="17"/>
      <c r="G158" s="17"/>
      <c r="H158" s="17"/>
      <c r="I158" s="17"/>
    </row>
    <row r="159" spans="1:9" x14ac:dyDescent="0.25">
      <c r="A159" s="17"/>
      <c r="B159" s="17"/>
      <c r="C159" s="17"/>
      <c r="D159" s="17"/>
      <c r="E159" s="17"/>
      <c r="F159" s="17"/>
      <c r="G159" s="17"/>
      <c r="H159" s="17"/>
      <c r="I159" s="17"/>
    </row>
    <row r="160" spans="1:9" x14ac:dyDescent="0.25">
      <c r="A160" s="17"/>
      <c r="B160" s="17"/>
      <c r="C160" s="17"/>
      <c r="D160" s="17"/>
      <c r="E160" s="17"/>
      <c r="F160" s="17"/>
      <c r="G160" s="17"/>
      <c r="H160" s="17"/>
      <c r="I160" s="17"/>
    </row>
    <row r="161" spans="1:9" x14ac:dyDescent="0.25">
      <c r="A161" s="17"/>
      <c r="B161" s="17"/>
      <c r="C161" s="17"/>
      <c r="D161" s="17"/>
      <c r="E161" s="17"/>
      <c r="F161" s="17"/>
      <c r="G161" s="17"/>
      <c r="H161" s="17"/>
      <c r="I161" s="17"/>
    </row>
    <row r="162" spans="1:9" x14ac:dyDescent="0.25">
      <c r="A162" s="17"/>
      <c r="B162" s="17"/>
      <c r="C162" s="17"/>
      <c r="D162" s="17"/>
      <c r="E162" s="17"/>
      <c r="F162" s="17"/>
      <c r="G162" s="17"/>
      <c r="H162" s="17"/>
      <c r="I162" s="17"/>
    </row>
    <row r="163" spans="1:9" x14ac:dyDescent="0.25">
      <c r="A163" s="17"/>
      <c r="B163" s="17"/>
      <c r="C163" s="17"/>
      <c r="D163" s="17"/>
      <c r="E163" s="17"/>
      <c r="F163" s="17"/>
      <c r="G163" s="17"/>
      <c r="H163" s="17"/>
      <c r="I163" s="17"/>
    </row>
    <row r="164" spans="1:9" x14ac:dyDescent="0.25">
      <c r="A164" s="17"/>
      <c r="B164" s="17"/>
      <c r="C164" s="17"/>
      <c r="D164" s="17"/>
      <c r="E164" s="17"/>
      <c r="F164" s="17"/>
      <c r="G164" s="17"/>
      <c r="H164" s="17"/>
      <c r="I164" s="17"/>
    </row>
    <row r="165" spans="1:9" x14ac:dyDescent="0.25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x14ac:dyDescent="0.25">
      <c r="A166" s="17"/>
      <c r="B166" s="17"/>
      <c r="C166" s="17"/>
      <c r="D166" s="17"/>
      <c r="E166" s="17"/>
      <c r="F166" s="17"/>
      <c r="G166" s="17"/>
      <c r="H166" s="17"/>
      <c r="I166" s="17"/>
    </row>
    <row r="167" spans="1:9" x14ac:dyDescent="0.25">
      <c r="A167" s="17"/>
      <c r="B167" s="17"/>
      <c r="C167" s="17"/>
      <c r="D167" s="17"/>
      <c r="E167" s="17"/>
      <c r="F167" s="17"/>
      <c r="G167" s="17"/>
      <c r="H167" s="17"/>
      <c r="I167" s="17"/>
    </row>
    <row r="168" spans="1:9" x14ac:dyDescent="0.25">
      <c r="A168" s="17"/>
      <c r="B168" s="17"/>
      <c r="C168" s="17"/>
      <c r="D168" s="17"/>
      <c r="E168" s="17"/>
      <c r="F168" s="17"/>
      <c r="G168" s="17"/>
      <c r="H168" s="17"/>
      <c r="I168" s="17"/>
    </row>
    <row r="169" spans="1:9" x14ac:dyDescent="0.25">
      <c r="A169" s="17"/>
      <c r="B169" s="17"/>
      <c r="C169" s="17"/>
      <c r="D169" s="17"/>
      <c r="E169" s="17"/>
      <c r="F169" s="17"/>
      <c r="G169" s="17"/>
      <c r="H169" s="17"/>
      <c r="I169" s="17"/>
    </row>
    <row r="170" spans="1:9" x14ac:dyDescent="0.25">
      <c r="A170" s="17"/>
      <c r="B170" s="17"/>
      <c r="C170" s="17"/>
      <c r="D170" s="17"/>
      <c r="E170" s="17"/>
      <c r="F170" s="17"/>
      <c r="G170" s="17"/>
      <c r="H170" s="17"/>
      <c r="I170" s="17"/>
    </row>
    <row r="171" spans="1:9" x14ac:dyDescent="0.25">
      <c r="A171" s="17"/>
      <c r="B171" s="17"/>
      <c r="C171" s="17"/>
      <c r="D171" s="17"/>
      <c r="E171" s="17"/>
      <c r="F171" s="17"/>
      <c r="G171" s="17"/>
      <c r="H171" s="17"/>
      <c r="I171" s="17"/>
    </row>
    <row r="172" spans="1:9" x14ac:dyDescent="0.25">
      <c r="A172" s="17"/>
      <c r="B172" s="17"/>
      <c r="C172" s="17"/>
      <c r="D172" s="17"/>
      <c r="E172" s="17"/>
      <c r="F172" s="17"/>
      <c r="G172" s="17"/>
      <c r="H172" s="17"/>
      <c r="I172" s="17"/>
    </row>
    <row r="173" spans="1:9" x14ac:dyDescent="0.25">
      <c r="A173" s="17"/>
      <c r="B173" s="17"/>
      <c r="C173" s="17"/>
      <c r="D173" s="17"/>
      <c r="E173" s="17"/>
      <c r="F173" s="17"/>
      <c r="G173" s="17"/>
      <c r="H173" s="17"/>
      <c r="I173" s="17"/>
    </row>
    <row r="174" spans="1:9" x14ac:dyDescent="0.25">
      <c r="A174" s="17"/>
      <c r="B174" s="17"/>
      <c r="C174" s="17"/>
      <c r="D174" s="17"/>
      <c r="E174" s="17"/>
      <c r="F174" s="17"/>
      <c r="G174" s="17"/>
      <c r="H174" s="17"/>
      <c r="I174" s="17"/>
    </row>
    <row r="175" spans="1:9" x14ac:dyDescent="0.25">
      <c r="A175" s="17"/>
      <c r="B175" s="17"/>
      <c r="C175" s="17"/>
      <c r="D175" s="17"/>
      <c r="E175" s="17"/>
      <c r="F175" s="17"/>
      <c r="G175" s="17"/>
      <c r="H175" s="17"/>
      <c r="I175" s="17"/>
    </row>
    <row r="176" spans="1:9" x14ac:dyDescent="0.25">
      <c r="A176" s="17"/>
      <c r="B176" s="17"/>
      <c r="C176" s="17"/>
      <c r="D176" s="17"/>
      <c r="E176" s="17"/>
      <c r="F176" s="17"/>
      <c r="G176" s="17"/>
      <c r="H176" s="17"/>
      <c r="I176" s="17"/>
    </row>
    <row r="177" spans="1:9" x14ac:dyDescent="0.25">
      <c r="A177" s="17"/>
      <c r="B177" s="17"/>
      <c r="C177" s="17"/>
      <c r="D177" s="17"/>
      <c r="E177" s="17"/>
      <c r="F177" s="17"/>
      <c r="G177" s="17"/>
      <c r="H177" s="17"/>
      <c r="I177" s="17"/>
    </row>
    <row r="178" spans="1:9" x14ac:dyDescent="0.25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x14ac:dyDescent="0.25">
      <c r="A179" s="17"/>
      <c r="B179" s="17"/>
      <c r="C179" s="17"/>
      <c r="D179" s="17"/>
      <c r="E179" s="17"/>
      <c r="F179" s="17"/>
      <c r="G179" s="17"/>
      <c r="H179" s="17"/>
      <c r="I179" s="17"/>
    </row>
    <row r="180" spans="1:9" x14ac:dyDescent="0.25">
      <c r="A180" s="17"/>
      <c r="B180" s="17"/>
      <c r="C180" s="17"/>
      <c r="D180" s="17"/>
      <c r="E180" s="17"/>
      <c r="F180" s="17"/>
      <c r="G180" s="17"/>
      <c r="H180" s="17"/>
      <c r="I180" s="17"/>
    </row>
    <row r="181" spans="1:9" x14ac:dyDescent="0.25">
      <c r="A181" s="17"/>
      <c r="B181" s="17"/>
      <c r="C181" s="17"/>
      <c r="D181" s="17"/>
      <c r="E181" s="17"/>
      <c r="F181" s="17"/>
      <c r="G181" s="17"/>
      <c r="H181" s="17"/>
      <c r="I181" s="17"/>
    </row>
    <row r="182" spans="1:9" x14ac:dyDescent="0.25">
      <c r="A182" s="17"/>
      <c r="B182" s="17"/>
      <c r="C182" s="17"/>
      <c r="D182" s="17"/>
      <c r="E182" s="17"/>
      <c r="F182" s="17"/>
      <c r="G182" s="17"/>
      <c r="H182" s="17"/>
      <c r="I182" s="17"/>
    </row>
    <row r="183" spans="1:9" x14ac:dyDescent="0.25">
      <c r="A183" s="17"/>
      <c r="B183" s="17"/>
      <c r="C183" s="17"/>
      <c r="D183" s="17"/>
      <c r="E183" s="17"/>
      <c r="F183" s="17"/>
      <c r="G183" s="17"/>
      <c r="H183" s="17"/>
      <c r="I183" s="17"/>
    </row>
    <row r="184" spans="1:9" x14ac:dyDescent="0.25">
      <c r="A184" s="17"/>
      <c r="B184" s="17"/>
      <c r="C184" s="17"/>
      <c r="D184" s="17"/>
      <c r="E184" s="17"/>
      <c r="F184" s="17"/>
      <c r="G184" s="17"/>
      <c r="H184" s="17"/>
      <c r="I184" s="17"/>
    </row>
    <row r="185" spans="1:9" x14ac:dyDescent="0.25">
      <c r="A185" s="17"/>
      <c r="B185" s="17"/>
      <c r="C185" s="17"/>
      <c r="D185" s="17"/>
      <c r="E185" s="17"/>
      <c r="F185" s="17"/>
      <c r="G185" s="17"/>
      <c r="H185" s="17"/>
      <c r="I185" s="17"/>
    </row>
    <row r="186" spans="1:9" x14ac:dyDescent="0.25">
      <c r="A186" s="17"/>
      <c r="B186" s="17"/>
      <c r="C186" s="17"/>
      <c r="D186" s="17"/>
      <c r="E186" s="17"/>
      <c r="F186" s="17"/>
      <c r="G186" s="17"/>
      <c r="H186" s="17"/>
      <c r="I186" s="17"/>
    </row>
    <row r="187" spans="1:9" x14ac:dyDescent="0.25">
      <c r="A187" s="17"/>
      <c r="B187" s="17"/>
      <c r="C187" s="17"/>
      <c r="D187" s="17"/>
      <c r="E187" s="17"/>
      <c r="F187" s="17"/>
      <c r="G187" s="17"/>
      <c r="H187" s="17"/>
      <c r="I187" s="17"/>
    </row>
    <row r="188" spans="1:9" x14ac:dyDescent="0.25">
      <c r="A188" s="17"/>
      <c r="B188" s="17"/>
      <c r="C188" s="17"/>
      <c r="D188" s="17"/>
      <c r="E188" s="17"/>
      <c r="F188" s="17"/>
      <c r="G188" s="17"/>
      <c r="H188" s="17"/>
      <c r="I188" s="17"/>
    </row>
    <row r="189" spans="1:9" x14ac:dyDescent="0.25">
      <c r="A189" s="17"/>
      <c r="B189" s="17"/>
      <c r="C189" s="17"/>
      <c r="D189" s="17"/>
      <c r="E189" s="17"/>
      <c r="F189" s="17"/>
      <c r="G189" s="17"/>
      <c r="H189" s="17"/>
      <c r="I189" s="17"/>
    </row>
    <row r="190" spans="1:9" x14ac:dyDescent="0.25">
      <c r="A190" s="17"/>
      <c r="B190" s="17"/>
      <c r="C190" s="17"/>
      <c r="D190" s="17"/>
      <c r="E190" s="17"/>
      <c r="F190" s="17"/>
      <c r="G190" s="17"/>
      <c r="H190" s="17"/>
      <c r="I190" s="17"/>
    </row>
    <row r="191" spans="1:9" x14ac:dyDescent="0.25">
      <c r="A191" s="17"/>
      <c r="B191" s="17"/>
      <c r="C191" s="17"/>
      <c r="D191" s="17"/>
      <c r="E191" s="17"/>
      <c r="F191" s="17"/>
      <c r="G191" s="17"/>
      <c r="H191" s="17"/>
      <c r="I191" s="17"/>
    </row>
    <row r="192" spans="1:9" x14ac:dyDescent="0.25">
      <c r="A192" s="17"/>
      <c r="B192" s="17"/>
      <c r="C192" s="17"/>
      <c r="D192" s="17"/>
      <c r="E192" s="17"/>
      <c r="F192" s="17"/>
      <c r="G192" s="17"/>
      <c r="H192" s="17"/>
      <c r="I192" s="17"/>
    </row>
    <row r="193" spans="1:9" x14ac:dyDescent="0.25">
      <c r="A193" s="17"/>
      <c r="B193" s="17"/>
      <c r="C193" s="17"/>
      <c r="D193" s="17"/>
      <c r="E193" s="17"/>
      <c r="F193" s="17"/>
      <c r="G193" s="17"/>
      <c r="H193" s="17"/>
      <c r="I193" s="17"/>
    </row>
    <row r="194" spans="1:9" x14ac:dyDescent="0.25">
      <c r="A194" s="17"/>
      <c r="B194" s="17"/>
      <c r="C194" s="17"/>
      <c r="D194" s="17"/>
      <c r="E194" s="17"/>
      <c r="F194" s="17"/>
      <c r="G194" s="17"/>
      <c r="H194" s="17"/>
      <c r="I194" s="17"/>
    </row>
    <row r="195" spans="1:9" x14ac:dyDescent="0.25">
      <c r="A195" s="17"/>
      <c r="B195" s="17"/>
      <c r="C195" s="17"/>
      <c r="D195" s="17"/>
      <c r="E195" s="17"/>
      <c r="F195" s="17"/>
      <c r="G195" s="17"/>
      <c r="H195" s="17"/>
      <c r="I195" s="17"/>
    </row>
    <row r="196" spans="1:9" x14ac:dyDescent="0.25">
      <c r="A196" s="17"/>
      <c r="B196" s="17"/>
      <c r="C196" s="17"/>
      <c r="D196" s="17"/>
      <c r="E196" s="17"/>
      <c r="F196" s="17"/>
      <c r="G196" s="17"/>
      <c r="H196" s="17"/>
      <c r="I196" s="17"/>
    </row>
    <row r="197" spans="1:9" x14ac:dyDescent="0.25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9" x14ac:dyDescent="0.25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9" x14ac:dyDescent="0.25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9" x14ac:dyDescent="0.25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9" x14ac:dyDescent="0.25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9" x14ac:dyDescent="0.25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9" x14ac:dyDescent="0.25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 x14ac:dyDescent="0.25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9" x14ac:dyDescent="0.25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9" x14ac:dyDescent="0.25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9" x14ac:dyDescent="0.25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9" x14ac:dyDescent="0.25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 x14ac:dyDescent="0.25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 x14ac:dyDescent="0.25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 x14ac:dyDescent="0.25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 x14ac:dyDescent="0.25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 x14ac:dyDescent="0.25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 x14ac:dyDescent="0.25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 x14ac:dyDescent="0.25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 x14ac:dyDescent="0.25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 x14ac:dyDescent="0.25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 x14ac:dyDescent="0.25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 x14ac:dyDescent="0.25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 x14ac:dyDescent="0.25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 x14ac:dyDescent="0.25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 x14ac:dyDescent="0.25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 x14ac:dyDescent="0.25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 x14ac:dyDescent="0.25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x14ac:dyDescent="0.25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x14ac:dyDescent="0.25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x14ac:dyDescent="0.25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x14ac:dyDescent="0.25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x14ac:dyDescent="0.25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x14ac:dyDescent="0.25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x14ac:dyDescent="0.25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x14ac:dyDescent="0.25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x14ac:dyDescent="0.25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x14ac:dyDescent="0.25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x14ac:dyDescent="0.25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x14ac:dyDescent="0.25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x14ac:dyDescent="0.25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x14ac:dyDescent="0.25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x14ac:dyDescent="0.25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x14ac:dyDescent="0.25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9" x14ac:dyDescent="0.25">
      <c r="A241" s="17"/>
      <c r="B241" s="17"/>
      <c r="C241" s="17"/>
      <c r="D241" s="17"/>
      <c r="E241" s="17"/>
      <c r="F241" s="17"/>
      <c r="G241" s="17"/>
      <c r="H241" s="17"/>
      <c r="I241" s="17"/>
    </row>
    <row r="242" spans="1:9" x14ac:dyDescent="0.25">
      <c r="A242" s="17"/>
      <c r="B242" s="17"/>
      <c r="C242" s="17"/>
      <c r="D242" s="17"/>
      <c r="E242" s="17"/>
      <c r="F242" s="17"/>
      <c r="G242" s="17"/>
      <c r="H242" s="17"/>
      <c r="I242" s="17"/>
    </row>
    <row r="243" spans="1:9" x14ac:dyDescent="0.25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x14ac:dyDescent="0.25">
      <c r="A244" s="17"/>
      <c r="B244" s="17"/>
      <c r="C244" s="17"/>
      <c r="D244" s="17"/>
      <c r="E244" s="17"/>
      <c r="F244" s="17"/>
      <c r="G244" s="17"/>
      <c r="H244" s="17"/>
      <c r="I244" s="17"/>
    </row>
    <row r="245" spans="1:9" x14ac:dyDescent="0.25">
      <c r="A245" s="17"/>
      <c r="B245" s="17"/>
      <c r="C245" s="17"/>
      <c r="D245" s="17"/>
      <c r="E245" s="17"/>
      <c r="F245" s="17"/>
      <c r="G245" s="17"/>
      <c r="H245" s="17"/>
      <c r="I245" s="17"/>
    </row>
    <row r="246" spans="1:9" x14ac:dyDescent="0.25">
      <c r="A246" s="17"/>
      <c r="B246" s="17"/>
      <c r="C246" s="17"/>
      <c r="D246" s="17"/>
      <c r="E246" s="17"/>
      <c r="F246" s="17"/>
      <c r="G246" s="17"/>
      <c r="H246" s="17"/>
      <c r="I246" s="17"/>
    </row>
    <row r="247" spans="1:9" x14ac:dyDescent="0.25">
      <c r="A247" s="17"/>
      <c r="B247" s="17"/>
      <c r="C247" s="17"/>
      <c r="D247" s="17"/>
      <c r="E247" s="17"/>
      <c r="F247" s="17"/>
      <c r="G247" s="17"/>
      <c r="H247" s="17"/>
      <c r="I247" s="17"/>
    </row>
    <row r="248" spans="1:9" x14ac:dyDescent="0.25">
      <c r="A248" s="17"/>
      <c r="B248" s="17"/>
      <c r="C248" s="17"/>
      <c r="D248" s="17"/>
      <c r="E248" s="17"/>
      <c r="F248" s="17"/>
      <c r="G248" s="17"/>
      <c r="H248" s="17"/>
      <c r="I248" s="17"/>
    </row>
    <row r="249" spans="1:9" x14ac:dyDescent="0.25">
      <c r="A249" s="17"/>
      <c r="B249" s="17"/>
      <c r="C249" s="17"/>
      <c r="D249" s="17"/>
      <c r="E249" s="17"/>
      <c r="F249" s="17"/>
      <c r="G249" s="17"/>
      <c r="H249" s="17"/>
      <c r="I249" s="17"/>
    </row>
    <row r="250" spans="1:9" x14ac:dyDescent="0.25">
      <c r="A250" s="17"/>
      <c r="B250" s="17"/>
      <c r="C250" s="17"/>
      <c r="D250" s="17"/>
      <c r="E250" s="17"/>
      <c r="F250" s="17"/>
      <c r="G250" s="17"/>
      <c r="H250" s="17"/>
      <c r="I250" s="17"/>
    </row>
    <row r="251" spans="1:9" x14ac:dyDescent="0.25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 x14ac:dyDescent="0.25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 x14ac:dyDescent="0.25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 x14ac:dyDescent="0.25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 x14ac:dyDescent="0.25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 x14ac:dyDescent="0.25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 x14ac:dyDescent="0.25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 x14ac:dyDescent="0.25">
      <c r="A258" s="17"/>
      <c r="B258" s="17"/>
      <c r="C258" s="17"/>
      <c r="D258" s="17"/>
      <c r="E258" s="17"/>
      <c r="F258" s="17"/>
      <c r="G258" s="17"/>
      <c r="H258" s="17"/>
      <c r="I258" s="17"/>
    </row>
    <row r="259" spans="1:9" x14ac:dyDescent="0.25">
      <c r="A259" s="17"/>
      <c r="B259" s="17"/>
      <c r="C259" s="17"/>
      <c r="D259" s="17"/>
      <c r="E259" s="17"/>
      <c r="F259" s="17"/>
      <c r="G259" s="17"/>
      <c r="H259" s="17"/>
      <c r="I259" s="17"/>
    </row>
    <row r="260" spans="1:9" x14ac:dyDescent="0.25">
      <c r="A260" s="17"/>
      <c r="B260" s="17"/>
      <c r="C260" s="17"/>
      <c r="D260" s="17"/>
      <c r="E260" s="17"/>
      <c r="F260" s="17"/>
      <c r="G260" s="17"/>
      <c r="H260" s="17"/>
      <c r="I260" s="17"/>
    </row>
    <row r="261" spans="1:9" x14ac:dyDescent="0.25">
      <c r="A261" s="17"/>
      <c r="B261" s="17"/>
      <c r="C261" s="17"/>
      <c r="D261" s="17"/>
      <c r="E261" s="17"/>
      <c r="F261" s="17"/>
      <c r="G261" s="17"/>
      <c r="H261" s="17"/>
      <c r="I261" s="17"/>
    </row>
    <row r="262" spans="1:9" x14ac:dyDescent="0.25">
      <c r="A262" s="17"/>
      <c r="B262" s="17"/>
      <c r="C262" s="17"/>
      <c r="D262" s="17"/>
      <c r="E262" s="17"/>
      <c r="F262" s="17"/>
      <c r="G262" s="17"/>
      <c r="H262" s="17"/>
      <c r="I262" s="17"/>
    </row>
    <row r="263" spans="1:9" x14ac:dyDescent="0.25">
      <c r="A263" s="17"/>
      <c r="B263" s="17"/>
      <c r="C263" s="17"/>
      <c r="D263" s="17"/>
      <c r="E263" s="17"/>
      <c r="F263" s="17"/>
      <c r="G263" s="17"/>
      <c r="H263" s="17"/>
      <c r="I263" s="17"/>
    </row>
    <row r="264" spans="1:9" x14ac:dyDescent="0.25">
      <c r="A264" s="17"/>
      <c r="B264" s="17"/>
      <c r="C264" s="17"/>
      <c r="D264" s="17"/>
      <c r="E264" s="17"/>
      <c r="F264" s="17"/>
      <c r="G264" s="17"/>
      <c r="H264" s="17"/>
      <c r="I264" s="17"/>
    </row>
    <row r="265" spans="1:9" x14ac:dyDescent="0.25">
      <c r="A265" s="17"/>
      <c r="B265" s="17"/>
      <c r="C265" s="17"/>
      <c r="D265" s="17"/>
      <c r="E265" s="17"/>
      <c r="F265" s="17"/>
      <c r="G265" s="17"/>
      <c r="H265" s="17"/>
      <c r="I265" s="17"/>
    </row>
    <row r="266" spans="1:9" x14ac:dyDescent="0.25">
      <c r="A266" s="17"/>
      <c r="B266" s="17"/>
      <c r="C266" s="17"/>
      <c r="D266" s="17"/>
      <c r="E266" s="17"/>
      <c r="F266" s="17"/>
      <c r="G266" s="17"/>
      <c r="H266" s="17"/>
      <c r="I266" s="17"/>
    </row>
    <row r="267" spans="1:9" x14ac:dyDescent="0.25">
      <c r="A267" s="17"/>
      <c r="B267" s="17"/>
      <c r="C267" s="17"/>
      <c r="D267" s="17"/>
      <c r="E267" s="17"/>
      <c r="F267" s="17"/>
      <c r="G267" s="17"/>
      <c r="H267" s="17"/>
      <c r="I267" s="17"/>
    </row>
    <row r="268" spans="1:9" x14ac:dyDescent="0.25">
      <c r="A268" s="17"/>
      <c r="B268" s="17"/>
      <c r="C268" s="17"/>
      <c r="D268" s="17"/>
      <c r="E268" s="17"/>
      <c r="F268" s="17"/>
      <c r="G268" s="17"/>
      <c r="H268" s="17"/>
      <c r="I268" s="17"/>
    </row>
    <row r="269" spans="1:9" x14ac:dyDescent="0.25">
      <c r="A269" s="17"/>
      <c r="B269" s="17"/>
      <c r="C269" s="17"/>
      <c r="D269" s="17"/>
      <c r="E269" s="17"/>
      <c r="F269" s="17"/>
      <c r="G269" s="17"/>
      <c r="H269" s="17"/>
      <c r="I269" s="17"/>
    </row>
    <row r="270" spans="1:9" x14ac:dyDescent="0.25">
      <c r="A270" s="17"/>
      <c r="B270" s="17"/>
      <c r="C270" s="17"/>
      <c r="D270" s="17"/>
      <c r="E270" s="17"/>
      <c r="F270" s="17"/>
      <c r="G270" s="17"/>
      <c r="H270" s="17"/>
      <c r="I270" s="17"/>
    </row>
    <row r="271" spans="1:9" x14ac:dyDescent="0.25">
      <c r="A271" s="17"/>
      <c r="B271" s="17"/>
      <c r="C271" s="17"/>
      <c r="D271" s="17"/>
      <c r="E271" s="17"/>
      <c r="F271" s="17"/>
      <c r="G271" s="17"/>
      <c r="H271" s="17"/>
      <c r="I271" s="17"/>
    </row>
    <row r="272" spans="1:9" x14ac:dyDescent="0.25">
      <c r="A272" s="17"/>
      <c r="B272" s="17"/>
      <c r="C272" s="17"/>
      <c r="D272" s="17"/>
      <c r="E272" s="17"/>
      <c r="F272" s="17"/>
      <c r="G272" s="17"/>
      <c r="H272" s="17"/>
      <c r="I272" s="17"/>
    </row>
    <row r="273" spans="1:9" x14ac:dyDescent="0.25">
      <c r="A273" s="17"/>
      <c r="B273" s="17"/>
      <c r="C273" s="17"/>
      <c r="D273" s="17"/>
      <c r="E273" s="17"/>
      <c r="F273" s="17"/>
      <c r="G273" s="17"/>
      <c r="H273" s="17"/>
      <c r="I273" s="17"/>
    </row>
    <row r="274" spans="1:9" x14ac:dyDescent="0.25">
      <c r="A274" s="17"/>
      <c r="B274" s="17"/>
      <c r="C274" s="17"/>
      <c r="D274" s="17"/>
      <c r="E274" s="17"/>
      <c r="F274" s="17"/>
      <c r="G274" s="17"/>
      <c r="H274" s="17"/>
      <c r="I274" s="17"/>
    </row>
    <row r="275" spans="1:9" x14ac:dyDescent="0.25">
      <c r="A275" s="17"/>
      <c r="B275" s="17"/>
      <c r="C275" s="17"/>
      <c r="D275" s="17"/>
      <c r="E275" s="17"/>
      <c r="F275" s="17"/>
      <c r="G275" s="17"/>
      <c r="H275" s="17"/>
      <c r="I275" s="17"/>
    </row>
    <row r="276" spans="1:9" x14ac:dyDescent="0.25">
      <c r="A276" s="17"/>
      <c r="B276" s="17"/>
      <c r="C276" s="17"/>
      <c r="D276" s="17"/>
      <c r="E276" s="17"/>
      <c r="F276" s="17"/>
      <c r="G276" s="17"/>
      <c r="H276" s="17"/>
      <c r="I276" s="17"/>
    </row>
    <row r="277" spans="1:9" x14ac:dyDescent="0.25">
      <c r="A277" s="17"/>
      <c r="B277" s="17"/>
      <c r="C277" s="17"/>
      <c r="D277" s="17"/>
      <c r="E277" s="17"/>
      <c r="F277" s="17"/>
      <c r="G277" s="17"/>
      <c r="H277" s="17"/>
      <c r="I277" s="17"/>
    </row>
    <row r="278" spans="1:9" x14ac:dyDescent="0.25">
      <c r="A278" s="17"/>
      <c r="B278" s="17"/>
      <c r="C278" s="17"/>
      <c r="D278" s="17"/>
      <c r="E278" s="17"/>
      <c r="F278" s="17"/>
      <c r="G278" s="17"/>
      <c r="H278" s="17"/>
      <c r="I278" s="17"/>
    </row>
    <row r="279" spans="1:9" x14ac:dyDescent="0.25">
      <c r="A279" s="17"/>
      <c r="B279" s="17"/>
      <c r="C279" s="17"/>
      <c r="D279" s="17"/>
      <c r="E279" s="17"/>
      <c r="F279" s="17"/>
      <c r="G279" s="17"/>
      <c r="H279" s="17"/>
      <c r="I279" s="17"/>
    </row>
    <row r="280" spans="1:9" x14ac:dyDescent="0.25">
      <c r="A280" s="17"/>
      <c r="B280" s="17"/>
      <c r="C280" s="17"/>
      <c r="D280" s="17"/>
      <c r="E280" s="17"/>
      <c r="F280" s="17"/>
      <c r="G280" s="17"/>
      <c r="H280" s="17"/>
      <c r="I280" s="17"/>
    </row>
    <row r="281" spans="1:9" x14ac:dyDescent="0.25">
      <c r="A281" s="17"/>
      <c r="B281" s="17"/>
      <c r="C281" s="17"/>
      <c r="D281" s="17"/>
      <c r="E281" s="17"/>
      <c r="F281" s="17"/>
      <c r="G281" s="17"/>
      <c r="H281" s="17"/>
      <c r="I281" s="17"/>
    </row>
    <row r="282" spans="1:9" x14ac:dyDescent="0.25">
      <c r="A282" s="17"/>
      <c r="B282" s="17"/>
      <c r="C282" s="17"/>
      <c r="D282" s="17"/>
      <c r="E282" s="17"/>
      <c r="F282" s="17"/>
      <c r="G282" s="17"/>
      <c r="H282" s="17"/>
      <c r="I282" s="17"/>
    </row>
    <row r="283" spans="1:9" x14ac:dyDescent="0.25">
      <c r="A283" s="17"/>
      <c r="B283" s="17"/>
      <c r="C283" s="17"/>
      <c r="D283" s="17"/>
      <c r="E283" s="17"/>
      <c r="F283" s="17"/>
      <c r="G283" s="17"/>
      <c r="H283" s="17"/>
      <c r="I283" s="17"/>
    </row>
    <row r="284" spans="1:9" x14ac:dyDescent="0.25">
      <c r="A284" s="17"/>
      <c r="B284" s="17"/>
      <c r="C284" s="17"/>
      <c r="D284" s="17"/>
      <c r="E284" s="17"/>
      <c r="F284" s="17"/>
      <c r="G284" s="17"/>
      <c r="H284" s="17"/>
      <c r="I284" s="17"/>
    </row>
    <row r="285" spans="1:9" x14ac:dyDescent="0.25">
      <c r="A285" s="17"/>
      <c r="B285" s="17"/>
      <c r="C285" s="17"/>
      <c r="D285" s="17"/>
      <c r="E285" s="17"/>
      <c r="F285" s="17"/>
      <c r="G285" s="17"/>
      <c r="H285" s="17"/>
      <c r="I285" s="17"/>
    </row>
    <row r="286" spans="1:9" x14ac:dyDescent="0.25">
      <c r="A286" s="17"/>
      <c r="B286" s="17"/>
      <c r="C286" s="17"/>
      <c r="D286" s="17"/>
      <c r="E286" s="17"/>
      <c r="F286" s="17"/>
      <c r="G286" s="17"/>
      <c r="H286" s="17"/>
      <c r="I286" s="17"/>
    </row>
  </sheetData>
  <mergeCells count="41">
    <mergeCell ref="A17:H17"/>
    <mergeCell ref="F1:H1"/>
    <mergeCell ref="F2:H2"/>
    <mergeCell ref="F3:H3"/>
    <mergeCell ref="F4:H4"/>
    <mergeCell ref="F5:H5"/>
    <mergeCell ref="F6:H6"/>
    <mergeCell ref="F8:H8"/>
    <mergeCell ref="A10:H10"/>
    <mergeCell ref="A11:H11"/>
    <mergeCell ref="A12:H12"/>
    <mergeCell ref="A13:H13"/>
    <mergeCell ref="A19:A20"/>
    <mergeCell ref="B19:G19"/>
    <mergeCell ref="A27:H27"/>
    <mergeCell ref="A29:A30"/>
    <mergeCell ref="B29:E30"/>
    <mergeCell ref="F29:H29"/>
    <mergeCell ref="F30:H30"/>
    <mergeCell ref="B31:E31"/>
    <mergeCell ref="F31:H31"/>
    <mergeCell ref="B32:E32"/>
    <mergeCell ref="F32:H32"/>
    <mergeCell ref="B33:E33"/>
    <mergeCell ref="F33:H33"/>
    <mergeCell ref="B34:E34"/>
    <mergeCell ref="F34:H34"/>
    <mergeCell ref="B35:E35"/>
    <mergeCell ref="F35:H35"/>
    <mergeCell ref="B36:E36"/>
    <mergeCell ref="F36:H36"/>
    <mergeCell ref="A42:B42"/>
    <mergeCell ref="D42:E42"/>
    <mergeCell ref="G42:H42"/>
    <mergeCell ref="B37:E37"/>
    <mergeCell ref="F37:H37"/>
    <mergeCell ref="B38:E38"/>
    <mergeCell ref="F38:H38"/>
    <mergeCell ref="B40:C40"/>
    <mergeCell ref="D41:E41"/>
    <mergeCell ref="G41:H4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 1</vt:lpstr>
      <vt:lpstr>Приложение7-</vt:lpstr>
      <vt:lpstr>Приложение7 (2-)</vt:lpstr>
      <vt:lpstr>Приложение 12-</vt:lpstr>
      <vt:lpstr>Приложение 12 (2)-</vt:lpstr>
      <vt:lpstr>'Приложение 1'!Область_печати</vt:lpstr>
      <vt:lpstr>'Приложение 12-'!Область_печати</vt:lpstr>
      <vt:lpstr>'Приложение 12 (2)-'!Область_печати</vt:lpstr>
      <vt:lpstr>'Приложение7-'!Область_печати</vt:lpstr>
      <vt:lpstr>'Приложение7 (2-)'!Область_печати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Anastasia</cp:lastModifiedBy>
  <cp:lastPrinted>2025-01-14T08:41:41Z</cp:lastPrinted>
  <dcterms:created xsi:type="dcterms:W3CDTF">2024-02-09T05:44:25Z</dcterms:created>
  <dcterms:modified xsi:type="dcterms:W3CDTF">2025-04-03T11:11:34Z</dcterms:modified>
</cp:coreProperties>
</file>